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gjames\Desktop\"/>
    </mc:Choice>
  </mc:AlternateContent>
  <xr:revisionPtr revIDLastSave="0" documentId="8_{873D8ACD-0A58-46F6-B740-EAB74086C804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GIRLS" sheetId="2" r:id="rId1"/>
    <sheet name="BOYS" sheetId="7" r:id="rId2"/>
    <sheet name="TEAM STANDINGS" sheetId="5" r:id="rId3"/>
    <sheet name="INDIVIDUAL STANDING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5" l="1"/>
  <c r="E16" i="5"/>
  <c r="E15" i="5"/>
  <c r="H40" i="7"/>
  <c r="N45" i="7" l="1"/>
  <c r="N44" i="7"/>
  <c r="G40" i="7"/>
  <c r="B32" i="7"/>
  <c r="H48" i="7"/>
  <c r="G48" i="7"/>
  <c r="I47" i="7"/>
  <c r="I46" i="7"/>
  <c r="I45" i="7"/>
  <c r="I44" i="7"/>
  <c r="I43" i="7"/>
  <c r="C48" i="7"/>
  <c r="B48" i="7"/>
  <c r="D47" i="7"/>
  <c r="D46" i="7"/>
  <c r="D45" i="7"/>
  <c r="D44" i="7"/>
  <c r="D43" i="7"/>
  <c r="N43" i="7"/>
  <c r="N42" i="7"/>
  <c r="N41" i="7"/>
  <c r="N40" i="7"/>
  <c r="N39" i="7"/>
  <c r="N38" i="7"/>
  <c r="M32" i="7"/>
  <c r="M8" i="7"/>
  <c r="L32" i="7"/>
  <c r="L24" i="7"/>
  <c r="L8" i="7"/>
  <c r="N37" i="7"/>
  <c r="N36" i="7"/>
  <c r="N35" i="7"/>
  <c r="I39" i="7"/>
  <c r="I38" i="7"/>
  <c r="I37" i="7"/>
  <c r="I36" i="7"/>
  <c r="I35" i="7"/>
  <c r="D39" i="7"/>
  <c r="D38" i="7"/>
  <c r="D37" i="7"/>
  <c r="D36" i="7"/>
  <c r="D35" i="7"/>
  <c r="N31" i="7"/>
  <c r="N30" i="7"/>
  <c r="N29" i="7"/>
  <c r="N28" i="7"/>
  <c r="N27" i="7"/>
  <c r="I31" i="7"/>
  <c r="I30" i="7"/>
  <c r="I29" i="7"/>
  <c r="I28" i="7"/>
  <c r="I27" i="7"/>
  <c r="D31" i="7"/>
  <c r="D30" i="7"/>
  <c r="D29" i="7"/>
  <c r="D28" i="7"/>
  <c r="D27" i="7"/>
  <c r="D23" i="7"/>
  <c r="D22" i="7"/>
  <c r="D21" i="7"/>
  <c r="D20" i="7"/>
  <c r="D19" i="7"/>
  <c r="I23" i="7"/>
  <c r="I22" i="7"/>
  <c r="I21" i="7"/>
  <c r="I20" i="7"/>
  <c r="I19" i="7"/>
  <c r="N23" i="7"/>
  <c r="N22" i="7"/>
  <c r="N21" i="7"/>
  <c r="N20" i="7"/>
  <c r="N19" i="7"/>
  <c r="N15" i="7"/>
  <c r="N14" i="7"/>
  <c r="N13" i="7"/>
  <c r="N12" i="7"/>
  <c r="N11" i="7"/>
  <c r="I15" i="7"/>
  <c r="I14" i="7"/>
  <c r="I13" i="7"/>
  <c r="I12" i="7"/>
  <c r="I11" i="7"/>
  <c r="D15" i="7"/>
  <c r="D14" i="7"/>
  <c r="D13" i="7"/>
  <c r="D12" i="7"/>
  <c r="D11" i="7"/>
  <c r="N7" i="7"/>
  <c r="N6" i="7"/>
  <c r="N5" i="7"/>
  <c r="N4" i="7"/>
  <c r="N3" i="7"/>
  <c r="I7" i="7"/>
  <c r="I6" i="7"/>
  <c r="I5" i="7"/>
  <c r="I4" i="7"/>
  <c r="I3" i="7"/>
  <c r="D7" i="7"/>
  <c r="D6" i="7"/>
  <c r="D5" i="7"/>
  <c r="D4" i="7"/>
  <c r="D3" i="7"/>
  <c r="D37" i="2"/>
  <c r="D36" i="2"/>
  <c r="D35" i="2"/>
  <c r="D34" i="2"/>
  <c r="D33" i="2"/>
  <c r="D32" i="2"/>
  <c r="D31" i="2"/>
  <c r="D30" i="2"/>
  <c r="D29" i="2"/>
  <c r="D28" i="2"/>
  <c r="D24" i="2"/>
  <c r="D23" i="2"/>
  <c r="D22" i="2"/>
  <c r="D21" i="2"/>
  <c r="D20" i="2"/>
  <c r="I24" i="2"/>
  <c r="I23" i="2"/>
  <c r="I22" i="2"/>
  <c r="I21" i="2"/>
  <c r="I20" i="2"/>
  <c r="N24" i="2"/>
  <c r="N23" i="2"/>
  <c r="N22" i="2"/>
  <c r="N21" i="2"/>
  <c r="N20" i="2"/>
  <c r="N16" i="2"/>
  <c r="N15" i="2"/>
  <c r="N14" i="2"/>
  <c r="N13" i="2"/>
  <c r="N12" i="2"/>
  <c r="N8" i="2"/>
  <c r="N7" i="2"/>
  <c r="N6" i="2"/>
  <c r="N5" i="2"/>
  <c r="N4" i="2"/>
  <c r="I16" i="2"/>
  <c r="I15" i="2"/>
  <c r="I14" i="2"/>
  <c r="I13" i="2"/>
  <c r="I12" i="2"/>
  <c r="D16" i="2"/>
  <c r="D15" i="2"/>
  <c r="D14" i="2"/>
  <c r="D13" i="2"/>
  <c r="D12" i="2"/>
  <c r="D8" i="2"/>
  <c r="D7" i="2"/>
  <c r="D6" i="2"/>
  <c r="D5" i="2"/>
  <c r="D4" i="2"/>
  <c r="I8" i="2"/>
  <c r="I7" i="2"/>
  <c r="I6" i="2"/>
  <c r="I5" i="2"/>
  <c r="I4" i="2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2" i="5"/>
  <c r="E31" i="5"/>
  <c r="E30" i="5"/>
  <c r="E29" i="5"/>
  <c r="E28" i="5"/>
  <c r="E27" i="5"/>
  <c r="E26" i="5"/>
  <c r="E25" i="5"/>
  <c r="E24" i="5"/>
  <c r="C8" i="7"/>
  <c r="B8" i="7"/>
  <c r="C40" i="7"/>
  <c r="C24" i="7"/>
  <c r="B24" i="7"/>
  <c r="I48" i="7" l="1"/>
  <c r="D48" i="7"/>
  <c r="N32" i="7"/>
  <c r="N8" i="7"/>
  <c r="D40" i="7"/>
  <c r="D24" i="7"/>
  <c r="D8" i="7"/>
  <c r="H32" i="7"/>
  <c r="G32" i="7"/>
  <c r="I32" i="7" l="1"/>
  <c r="I40" i="7"/>
  <c r="C32" i="7" l="1"/>
  <c r="D32" i="7" s="1"/>
  <c r="M24" i="7" l="1"/>
  <c r="H24" i="7"/>
  <c r="G24" i="7"/>
  <c r="M16" i="7"/>
  <c r="L16" i="7"/>
  <c r="H16" i="7"/>
  <c r="G16" i="7"/>
  <c r="C16" i="7"/>
  <c r="B16" i="7"/>
  <c r="H8" i="7"/>
  <c r="G8" i="7"/>
  <c r="D16" i="7" l="1"/>
  <c r="I8" i="7"/>
  <c r="I16" i="7"/>
  <c r="N16" i="7"/>
  <c r="I24" i="7"/>
  <c r="N24" i="7"/>
  <c r="E17" i="5"/>
  <c r="E14" i="5"/>
  <c r="E13" i="5"/>
  <c r="E12" i="5"/>
  <c r="E11" i="5"/>
  <c r="E10" i="5"/>
  <c r="E9" i="5"/>
  <c r="E8" i="5"/>
  <c r="E7" i="5"/>
  <c r="E6" i="5"/>
  <c r="E5" i="5"/>
  <c r="E4" i="5"/>
  <c r="B25" i="2" l="1"/>
  <c r="C25" i="2"/>
  <c r="G25" i="2"/>
  <c r="H25" i="2"/>
  <c r="L25" i="2"/>
  <c r="M25" i="2"/>
  <c r="B17" i="2"/>
  <c r="C17" i="2"/>
  <c r="G17" i="2"/>
  <c r="H17" i="2"/>
  <c r="L17" i="2"/>
  <c r="M17" i="2"/>
  <c r="M9" i="2"/>
  <c r="L9" i="2"/>
  <c r="H9" i="2"/>
  <c r="G9" i="2"/>
  <c r="C9" i="2"/>
  <c r="B9" i="2"/>
  <c r="D9" i="2" l="1"/>
  <c r="I9" i="2"/>
  <c r="N9" i="2"/>
  <c r="D17" i="2"/>
  <c r="I17" i="2"/>
  <c r="N17" i="2"/>
  <c r="D25" i="2"/>
  <c r="I25" i="2"/>
  <c r="N25" i="2"/>
</calcChain>
</file>

<file path=xl/sharedStrings.xml><?xml version="1.0" encoding="utf-8"?>
<sst xmlns="http://schemas.openxmlformats.org/spreadsheetml/2006/main" count="292" uniqueCount="167">
  <si>
    <t>DAY 1</t>
  </si>
  <si>
    <t>DAY 2</t>
  </si>
  <si>
    <t>TOTAL</t>
  </si>
  <si>
    <t>MEDALIST</t>
  </si>
  <si>
    <t>TEAM</t>
  </si>
  <si>
    <t>BOYS</t>
  </si>
  <si>
    <t>GIRLS</t>
  </si>
  <si>
    <t>BOSWELL</t>
  </si>
  <si>
    <t xml:space="preserve"> </t>
  </si>
  <si>
    <t>Pioneer Invitational - Day one Results</t>
  </si>
  <si>
    <t>FRISCO LIBERTY</t>
  </si>
  <si>
    <t>TIMBER CREEK</t>
  </si>
  <si>
    <t>KELLER</t>
  </si>
  <si>
    <t>GRANBURY</t>
  </si>
  <si>
    <t>BARBERS HILL</t>
  </si>
  <si>
    <t>EATON</t>
  </si>
  <si>
    <t>1ST</t>
  </si>
  <si>
    <t>2ND</t>
  </si>
  <si>
    <t>3RD</t>
  </si>
  <si>
    <t>2021 PIONEER INVITAITIONAL</t>
  </si>
  <si>
    <t>Girls</t>
  </si>
  <si>
    <t>Boys</t>
  </si>
  <si>
    <t>1st</t>
  </si>
  <si>
    <t>2nd</t>
  </si>
  <si>
    <t>3rd</t>
  </si>
  <si>
    <t>HEBRON</t>
  </si>
  <si>
    <t>DENTON RYAN</t>
  </si>
  <si>
    <t>Rachel Harris</t>
  </si>
  <si>
    <t>Zoe Melton</t>
  </si>
  <si>
    <t>Zoe Thurston</t>
  </si>
  <si>
    <t>McKena Thornton</t>
  </si>
  <si>
    <t>Grace Askew</t>
  </si>
  <si>
    <t>Ava Askew</t>
  </si>
  <si>
    <t>Heidi Sandmann</t>
  </si>
  <si>
    <t>Alexandra Edwards</t>
  </si>
  <si>
    <t>Estelle Seon</t>
  </si>
  <si>
    <t>Megan Horrell</t>
  </si>
  <si>
    <t>Mallory Hay</t>
  </si>
  <si>
    <t>Kelsay Kummerl</t>
  </si>
  <si>
    <t>JJ Betz</t>
  </si>
  <si>
    <t>Kelsey Kline</t>
  </si>
  <si>
    <t>Ava Knez</t>
  </si>
  <si>
    <t>Samantha Gibbs</t>
  </si>
  <si>
    <t>Kirsten Wallace</t>
  </si>
  <si>
    <t>Ada Lynn Wilkinson</t>
  </si>
  <si>
    <t>Ava Moore</t>
  </si>
  <si>
    <t>Lainey Gerard</t>
  </si>
  <si>
    <t>Hailey Bell - Duncanville</t>
  </si>
  <si>
    <t>Ayana Dailey - Arlington</t>
  </si>
  <si>
    <t>HSAA</t>
  </si>
  <si>
    <t>SOUTHLAKE</t>
  </si>
  <si>
    <t>ALEDO</t>
  </si>
  <si>
    <t>DENTON GUYER</t>
  </si>
  <si>
    <t>BURLESON</t>
  </si>
  <si>
    <t>AZLE</t>
  </si>
  <si>
    <t>Daniel Choi</t>
  </si>
  <si>
    <t>Kaelen Delaney</t>
  </si>
  <si>
    <t>Saket Kalidindi</t>
  </si>
  <si>
    <t>Anthony Azzopardi</t>
  </si>
  <si>
    <t>Jake McKown</t>
  </si>
  <si>
    <t>Luke Emerson</t>
  </si>
  <si>
    <t>Brooks Freitas</t>
  </si>
  <si>
    <t>Daniel Ferguson</t>
  </si>
  <si>
    <t>Zach Lewallen</t>
  </si>
  <si>
    <t>Jacob Lewallen</t>
  </si>
  <si>
    <t>Grant Doggett</t>
  </si>
  <si>
    <t>Connor Denson</t>
  </si>
  <si>
    <t>James Watkins</t>
  </si>
  <si>
    <t>Braxton Leffingwell</t>
  </si>
  <si>
    <t>Kolby Stork</t>
  </si>
  <si>
    <t>Zan Ali</t>
  </si>
  <si>
    <t>Jason Lew</t>
  </si>
  <si>
    <t>Brian Kopf</t>
  </si>
  <si>
    <t>Gonzalo Tirado</t>
  </si>
  <si>
    <t>Will Bankester</t>
  </si>
  <si>
    <t>Braylon Mahanay</t>
  </si>
  <si>
    <t>Jett Moore</t>
  </si>
  <si>
    <t>Jake Phillips</t>
  </si>
  <si>
    <t>Helton Mosiello</t>
  </si>
  <si>
    <t>Dylan Kiser</t>
  </si>
  <si>
    <t>Mitchell Kalka</t>
  </si>
  <si>
    <t>Thaxton Nelson</t>
  </si>
  <si>
    <t>Blake Spencer</t>
  </si>
  <si>
    <t>Bryson Swallow</t>
  </si>
  <si>
    <t>Tanner Larsen</t>
  </si>
  <si>
    <t>Ty Holbrook</t>
  </si>
  <si>
    <t>Hayden Whittet</t>
  </si>
  <si>
    <t>Carson Skahan</t>
  </si>
  <si>
    <t>Conner Garcia</t>
  </si>
  <si>
    <t>Nathan Zmolik</t>
  </si>
  <si>
    <t>Merrett Boyles</t>
  </si>
  <si>
    <t>Jack Elmer</t>
  </si>
  <si>
    <t>Judd Hays</t>
  </si>
  <si>
    <t>Conner McCaskill</t>
  </si>
  <si>
    <t>Casen Ayers</t>
  </si>
  <si>
    <t>Chase Warner</t>
  </si>
  <si>
    <t>Layton Roberts</t>
  </si>
  <si>
    <t>Wyatt Gardner</t>
  </si>
  <si>
    <t>Jacob Kirkley</t>
  </si>
  <si>
    <t>Kaden Crocetti</t>
  </si>
  <si>
    <t>Jackson Cook</t>
  </si>
  <si>
    <t>Carter Watson</t>
  </si>
  <si>
    <t>Jack Santage</t>
  </si>
  <si>
    <t>Aiden Wendt</t>
  </si>
  <si>
    <t>Elijah Orozco</t>
  </si>
  <si>
    <t>Carter Patterson</t>
  </si>
  <si>
    <t>Brandon Lee</t>
  </si>
  <si>
    <t>Jace Boslow</t>
  </si>
  <si>
    <t>Hubert Kim</t>
  </si>
  <si>
    <t>Scott Romney</t>
  </si>
  <si>
    <t>Trevor Moser</t>
  </si>
  <si>
    <t>Israel Halek</t>
  </si>
  <si>
    <t>Jimmy Abernathy</t>
  </si>
  <si>
    <t>Geren Gathright</t>
  </si>
  <si>
    <t>Damien Sanchez</t>
  </si>
  <si>
    <t>Cole Metz</t>
  </si>
  <si>
    <t>Cooper Mercer</t>
  </si>
  <si>
    <t>Caden Catin</t>
  </si>
  <si>
    <t>Sterling Sivernell</t>
  </si>
  <si>
    <t>Tyler Ouellette</t>
  </si>
  <si>
    <t>Carter Vernon</t>
  </si>
  <si>
    <t>Journey Moreno</t>
  </si>
  <si>
    <t>Mathew Brock</t>
  </si>
  <si>
    <t>Mitchell Faling</t>
  </si>
  <si>
    <t>Paul Curtis</t>
  </si>
  <si>
    <t>Isaac Riley</t>
  </si>
  <si>
    <t>Caden Gonzales</t>
  </si>
  <si>
    <t>Carson Spiker</t>
  </si>
  <si>
    <t>Dylan Lindsey</t>
  </si>
  <si>
    <t>Freddie Desanto</t>
  </si>
  <si>
    <t>Caleb Joines</t>
  </si>
  <si>
    <t>Miles Hopson</t>
  </si>
  <si>
    <t>Chandler Smith</t>
  </si>
  <si>
    <t>Landon Faught</t>
  </si>
  <si>
    <t>Hayden Phillips</t>
  </si>
  <si>
    <t>Ryan Killian</t>
  </si>
  <si>
    <t>Josiah Weberg</t>
  </si>
  <si>
    <t>Boyd Thompson</t>
  </si>
  <si>
    <t>LAKE RIDGE</t>
  </si>
  <si>
    <t>Logan Bettencourt</t>
  </si>
  <si>
    <t>Chase Allison</t>
  </si>
  <si>
    <t>Ashton Abshier</t>
  </si>
  <si>
    <t>Ethan Osburn</t>
  </si>
  <si>
    <t>Jake Milligan</t>
  </si>
  <si>
    <t>DQ</t>
  </si>
  <si>
    <t>Cameryn Cook</t>
  </si>
  <si>
    <t xml:space="preserve">Keller </t>
  </si>
  <si>
    <t>Jaxen Betz</t>
  </si>
  <si>
    <t>Josh Francis</t>
  </si>
  <si>
    <t>Noah Reyes</t>
  </si>
  <si>
    <t>Jason Merrill</t>
  </si>
  <si>
    <t>Keller</t>
  </si>
  <si>
    <t>Hebron</t>
  </si>
  <si>
    <t>Barbers Hill</t>
  </si>
  <si>
    <t>Denton Guyer</t>
  </si>
  <si>
    <t>SouthLake</t>
  </si>
  <si>
    <t>Frisco Liberty</t>
  </si>
  <si>
    <t>Granbury</t>
  </si>
  <si>
    <t>Aledo</t>
  </si>
  <si>
    <t>Lake Ridge</t>
  </si>
  <si>
    <t>Eaton</t>
  </si>
  <si>
    <t>Boswell</t>
  </si>
  <si>
    <t>Azle</t>
  </si>
  <si>
    <t>Burleson</t>
  </si>
  <si>
    <t>Denton Ryan</t>
  </si>
  <si>
    <t>Timber Creek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</si>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</sst>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3" xfId="0" applyBorder="1"/>
    <xf numFmtId="0" fontId="2" fillId="0" borderId="1" xfId="0" applyFont="1" applyBorder="1"/>
    <xf numFmtId="0" fontId="0" fillId="0" borderId="5" xfId="0" applyBorder="1"/>
    <xf numFmtId="0" fontId="2" fillId="0" borderId="8" xfId="0" applyFont="1" applyBorder="1"/>
    <xf numFmtId="0" fontId="4" fillId="0" borderId="0" xfId="0" applyFont="1" applyAlignment="1">
      <alignment horizontal="center"/>
    </xf>
    <xf numFmtId="0" fontId="0" fillId="0" borderId="9" xfId="0" applyBorder="1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" xfId="0" applyFont="1" applyBorder="1"/>
    <xf numFmtId="0" fontId="0" fillId="0" borderId="2" xfId="0" applyFont="1" applyBorder="1" applyAlignment="1">
      <alignment horizontal="center"/>
    </xf>
    <xf numFmtId="0" fontId="4" fillId="0" borderId="2" xfId="0" applyFont="1" applyBorder="1" applyAlignment="1"/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5" fillId="0" borderId="2" xfId="0" applyFont="1" applyBorder="1" applyAlignment="1"/>
    <xf numFmtId="0" fontId="0" fillId="0" borderId="0" xfId="0" applyBorder="1"/>
    <xf numFmtId="0" fontId="3" fillId="0" borderId="3" xfId="0" applyFont="1" applyBorder="1"/>
    <xf numFmtId="0" fontId="0" fillId="0" borderId="2" xfId="0" applyBorder="1"/>
    <xf numFmtId="0" fontId="3" fillId="0" borderId="5" xfId="0" applyFont="1" applyBorder="1"/>
    <xf numFmtId="0" fontId="0" fillId="0" borderId="4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6" fillId="0" borderId="9" xfId="0" applyFont="1" applyBorder="1"/>
    <xf numFmtId="0" fontId="3" fillId="0" borderId="9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/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zoomScale="110" zoomScaleNormal="110" workbookViewId="0">
      <selection activeCell="E10" sqref="E10"/>
    </sheetView>
  </sheetViews>
  <sheetFormatPr defaultRowHeight="15" x14ac:dyDescent="0.25"/>
  <cols>
    <col min="1" max="1" width="28.42578125" customWidth="1"/>
    <col min="2" max="4" width="9.140625" style="1"/>
    <col min="5" max="5" width="2.28515625" customWidth="1"/>
    <col min="6" max="6" width="26.140625" customWidth="1"/>
    <col min="7" max="9" width="9.140625" style="1"/>
    <col min="10" max="10" width="2.28515625" customWidth="1"/>
    <col min="11" max="11" width="23.85546875" customWidth="1"/>
    <col min="12" max="14" width="9.140625" style="1"/>
  </cols>
  <sheetData>
    <row r="1" spans="1:14" s="2" customFormat="1" ht="18.75" x14ac:dyDescent="0.3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 ht="19.5" thickBot="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16.5" thickBot="1" x14ac:dyDescent="0.3">
      <c r="A3" s="5" t="s">
        <v>25</v>
      </c>
      <c r="B3" s="10" t="s">
        <v>0</v>
      </c>
      <c r="C3" s="11" t="s">
        <v>1</v>
      </c>
      <c r="D3" s="17" t="s">
        <v>2</v>
      </c>
      <c r="F3" s="7" t="s">
        <v>11</v>
      </c>
      <c r="G3" s="16" t="s">
        <v>0</v>
      </c>
      <c r="H3" s="11" t="s">
        <v>1</v>
      </c>
      <c r="I3" s="17" t="s">
        <v>2</v>
      </c>
      <c r="K3" s="7" t="s">
        <v>7</v>
      </c>
      <c r="L3" s="16" t="s">
        <v>0</v>
      </c>
      <c r="M3" s="11" t="s">
        <v>1</v>
      </c>
      <c r="N3" s="17" t="s">
        <v>2</v>
      </c>
    </row>
    <row r="4" spans="1:14" ht="18.75" x14ac:dyDescent="0.3">
      <c r="A4" s="43" t="s">
        <v>35</v>
      </c>
      <c r="B4" s="12">
        <v>70</v>
      </c>
      <c r="C4" s="13">
        <v>72</v>
      </c>
      <c r="D4" s="14">
        <f t="shared" ref="D4:D8" si="0">SUM(B4:C4)</f>
        <v>142</v>
      </c>
      <c r="F4" s="43" t="s">
        <v>42</v>
      </c>
      <c r="G4" s="12">
        <v>82</v>
      </c>
      <c r="H4" s="13">
        <v>83</v>
      </c>
      <c r="I4" s="14">
        <f t="shared" ref="I4:I8" si="1">SUM(G4:H4)</f>
        <v>165</v>
      </c>
      <c r="K4" s="43" t="s">
        <v>27</v>
      </c>
      <c r="L4" s="12">
        <v>92</v>
      </c>
      <c r="M4" s="13">
        <v>89</v>
      </c>
      <c r="N4" s="14">
        <f t="shared" ref="N4:N8" si="2">SUM(L4:M4)</f>
        <v>181</v>
      </c>
    </row>
    <row r="5" spans="1:14" ht="18.75" x14ac:dyDescent="0.3">
      <c r="A5" s="44" t="s">
        <v>36</v>
      </c>
      <c r="B5" s="14">
        <v>77</v>
      </c>
      <c r="C5" s="15">
        <v>80</v>
      </c>
      <c r="D5" s="14">
        <f t="shared" si="0"/>
        <v>157</v>
      </c>
      <c r="F5" s="44" t="s">
        <v>43</v>
      </c>
      <c r="G5" s="14">
        <v>83</v>
      </c>
      <c r="H5" s="15">
        <v>96</v>
      </c>
      <c r="I5" s="14">
        <f t="shared" si="1"/>
        <v>179</v>
      </c>
      <c r="K5" s="44" t="s">
        <v>28</v>
      </c>
      <c r="L5" s="14">
        <v>80</v>
      </c>
      <c r="M5" s="15">
        <v>103</v>
      </c>
      <c r="N5" s="14">
        <f t="shared" si="2"/>
        <v>183</v>
      </c>
    </row>
    <row r="6" spans="1:14" ht="18.75" x14ac:dyDescent="0.3">
      <c r="A6" s="44" t="s">
        <v>37</v>
      </c>
      <c r="B6" s="14">
        <v>90</v>
      </c>
      <c r="C6" s="15">
        <v>93</v>
      </c>
      <c r="D6" s="14">
        <f t="shared" si="0"/>
        <v>183</v>
      </c>
      <c r="F6" s="44" t="s">
        <v>44</v>
      </c>
      <c r="G6" s="14">
        <v>109</v>
      </c>
      <c r="H6" s="15">
        <v>102</v>
      </c>
      <c r="I6" s="14">
        <f t="shared" si="1"/>
        <v>211</v>
      </c>
      <c r="K6" s="44" t="s">
        <v>29</v>
      </c>
      <c r="L6" s="14">
        <v>110</v>
      </c>
      <c r="M6" s="15">
        <v>999</v>
      </c>
      <c r="N6" s="14">
        <f t="shared" si="2"/>
        <v>1109</v>
      </c>
    </row>
    <row r="7" spans="1:14" ht="18.75" x14ac:dyDescent="0.3">
      <c r="A7" s="44" t="s">
        <v>38</v>
      </c>
      <c r="B7" s="14">
        <v>84</v>
      </c>
      <c r="C7" s="15">
        <v>87</v>
      </c>
      <c r="D7" s="14">
        <f t="shared" si="0"/>
        <v>171</v>
      </c>
      <c r="F7" s="44" t="s">
        <v>45</v>
      </c>
      <c r="G7" s="14">
        <v>96</v>
      </c>
      <c r="H7" s="15">
        <v>106</v>
      </c>
      <c r="I7" s="14">
        <f t="shared" si="1"/>
        <v>202</v>
      </c>
      <c r="K7" s="44" t="s">
        <v>30</v>
      </c>
      <c r="L7" s="14">
        <v>130</v>
      </c>
      <c r="M7" s="15">
        <v>124</v>
      </c>
      <c r="N7" s="14">
        <f t="shared" si="2"/>
        <v>254</v>
      </c>
    </row>
    <row r="8" spans="1:14" ht="19.5" thickBot="1" x14ac:dyDescent="0.35">
      <c r="A8" s="45"/>
      <c r="B8" s="18">
        <v>999</v>
      </c>
      <c r="C8" s="19">
        <v>999</v>
      </c>
      <c r="D8" s="14">
        <f t="shared" si="0"/>
        <v>1998</v>
      </c>
      <c r="F8" s="45" t="s">
        <v>46</v>
      </c>
      <c r="G8" s="18">
        <v>103</v>
      </c>
      <c r="H8" s="19">
        <v>107</v>
      </c>
      <c r="I8" s="14">
        <f t="shared" si="1"/>
        <v>210</v>
      </c>
      <c r="K8" s="45"/>
      <c r="L8" s="18">
        <v>999</v>
      </c>
      <c r="M8" s="19"/>
      <c r="N8" s="14">
        <f t="shared" si="2"/>
        <v>999</v>
      </c>
    </row>
    <row r="9" spans="1:14" s="3" customFormat="1" ht="16.5" thickBot="1" x14ac:dyDescent="0.3">
      <c r="A9" s="7" t="s">
        <v>2</v>
      </c>
      <c r="B9" s="16">
        <f>(SUM(B4:B8)-MAX(B4:B8))</f>
        <v>321</v>
      </c>
      <c r="C9" s="16">
        <f>(SUM(C4:C8)-MAX(C4:C8))</f>
        <v>332</v>
      </c>
      <c r="D9" s="17">
        <f t="shared" ref="D9" si="3">SUM(B9:C9)</f>
        <v>653</v>
      </c>
      <c r="F9" s="7" t="s">
        <v>2</v>
      </c>
      <c r="G9" s="16">
        <f>(SUM(G4:G8)-MAX(G4:G8))</f>
        <v>364</v>
      </c>
      <c r="H9" s="16">
        <f>(SUM(H4:H8)-MAX(H4:H8))</f>
        <v>387</v>
      </c>
      <c r="I9" s="17">
        <f t="shared" ref="I9" si="4">SUM(G9:H9)</f>
        <v>751</v>
      </c>
      <c r="K9" s="7" t="s">
        <v>2</v>
      </c>
      <c r="L9" s="16">
        <f>(SUM(L4:L8)-MAX(L4:L8))</f>
        <v>412</v>
      </c>
      <c r="M9" s="16">
        <f>(SUM(M4:M8)-MAX(M4:M8))</f>
        <v>316</v>
      </c>
      <c r="N9" s="17">
        <f t="shared" ref="N9" si="5">SUM(L9:M9)</f>
        <v>728</v>
      </c>
    </row>
    <row r="10" spans="1:14" ht="15.75" thickBot="1" x14ac:dyDescent="0.3"/>
    <row r="11" spans="1:14" s="3" customFormat="1" ht="16.5" thickBot="1" x14ac:dyDescent="0.3">
      <c r="A11" s="7" t="s">
        <v>26</v>
      </c>
      <c r="B11" s="16" t="s">
        <v>0</v>
      </c>
      <c r="C11" s="11" t="s">
        <v>1</v>
      </c>
      <c r="D11" s="17" t="s">
        <v>2</v>
      </c>
      <c r="F11" s="7" t="s">
        <v>146</v>
      </c>
      <c r="G11" s="16" t="s">
        <v>0</v>
      </c>
      <c r="H11" s="11" t="s">
        <v>1</v>
      </c>
      <c r="I11" s="17" t="s">
        <v>2</v>
      </c>
      <c r="K11" s="7"/>
      <c r="L11" s="16" t="s">
        <v>0</v>
      </c>
      <c r="M11" s="11" t="s">
        <v>1</v>
      </c>
      <c r="N11" s="17" t="s">
        <v>2</v>
      </c>
    </row>
    <row r="12" spans="1:14" ht="18.75" x14ac:dyDescent="0.3">
      <c r="A12" s="43" t="s">
        <v>31</v>
      </c>
      <c r="B12" s="12">
        <v>99</v>
      </c>
      <c r="C12" s="13">
        <v>96</v>
      </c>
      <c r="D12" s="14">
        <f t="shared" ref="D12:D16" si="6">SUM(B12:C12)</f>
        <v>195</v>
      </c>
      <c r="F12" s="43" t="s">
        <v>39</v>
      </c>
      <c r="G12" s="12">
        <v>86</v>
      </c>
      <c r="H12" s="13">
        <v>999</v>
      </c>
      <c r="I12" s="14">
        <f t="shared" ref="I12:I16" si="7">SUM(G12:H12)</f>
        <v>1085</v>
      </c>
      <c r="K12" s="43"/>
      <c r="L12" s="12"/>
      <c r="M12" s="13"/>
      <c r="N12" s="14">
        <f t="shared" ref="N12:N16" si="8">SUM(L12:M12)</f>
        <v>0</v>
      </c>
    </row>
    <row r="13" spans="1:14" ht="18.75" x14ac:dyDescent="0.3">
      <c r="A13" s="44" t="s">
        <v>145</v>
      </c>
      <c r="B13" s="14">
        <v>118</v>
      </c>
      <c r="C13" s="15">
        <v>999</v>
      </c>
      <c r="D13" s="14">
        <f t="shared" si="6"/>
        <v>1117</v>
      </c>
      <c r="F13" s="44" t="s">
        <v>147</v>
      </c>
      <c r="G13" s="14">
        <v>81</v>
      </c>
      <c r="H13" s="15">
        <v>999</v>
      </c>
      <c r="I13" s="14">
        <f t="shared" si="7"/>
        <v>1080</v>
      </c>
      <c r="K13" s="44"/>
      <c r="L13" s="14"/>
      <c r="M13" s="15"/>
      <c r="N13" s="14">
        <f t="shared" si="8"/>
        <v>0</v>
      </c>
    </row>
    <row r="14" spans="1:14" ht="18.75" x14ac:dyDescent="0.3">
      <c r="A14" s="44" t="s">
        <v>32</v>
      </c>
      <c r="B14" s="14">
        <v>98</v>
      </c>
      <c r="C14" s="15">
        <v>112</v>
      </c>
      <c r="D14" s="14">
        <f t="shared" si="6"/>
        <v>210</v>
      </c>
      <c r="F14" s="44" t="s">
        <v>40</v>
      </c>
      <c r="G14" s="14">
        <v>82</v>
      </c>
      <c r="H14" s="15">
        <v>79</v>
      </c>
      <c r="I14" s="14">
        <f t="shared" si="7"/>
        <v>161</v>
      </c>
      <c r="K14" s="44"/>
      <c r="L14" s="14"/>
      <c r="M14" s="15"/>
      <c r="N14" s="14">
        <f t="shared" si="8"/>
        <v>0</v>
      </c>
    </row>
    <row r="15" spans="1:14" ht="18.75" x14ac:dyDescent="0.3">
      <c r="A15" s="44" t="s">
        <v>33</v>
      </c>
      <c r="B15" s="14">
        <v>105</v>
      </c>
      <c r="C15" s="15">
        <v>133</v>
      </c>
      <c r="D15" s="14">
        <f t="shared" si="6"/>
        <v>238</v>
      </c>
      <c r="F15" s="44" t="s">
        <v>41</v>
      </c>
      <c r="G15" s="14">
        <v>999</v>
      </c>
      <c r="H15" s="15">
        <v>999</v>
      </c>
      <c r="I15" s="14">
        <f t="shared" si="7"/>
        <v>1998</v>
      </c>
      <c r="K15" s="44"/>
      <c r="L15" s="14"/>
      <c r="M15" s="15"/>
      <c r="N15" s="14">
        <f t="shared" si="8"/>
        <v>0</v>
      </c>
    </row>
    <row r="16" spans="1:14" ht="19.5" thickBot="1" x14ac:dyDescent="0.35">
      <c r="A16" s="45" t="s">
        <v>34</v>
      </c>
      <c r="B16" s="18">
        <v>136</v>
      </c>
      <c r="C16" s="19">
        <v>131</v>
      </c>
      <c r="D16" s="14">
        <f t="shared" si="6"/>
        <v>267</v>
      </c>
      <c r="F16" s="45"/>
      <c r="G16" s="18"/>
      <c r="H16" s="19"/>
      <c r="I16" s="14">
        <f t="shared" si="7"/>
        <v>0</v>
      </c>
      <c r="K16" s="45"/>
      <c r="L16" s="18"/>
      <c r="M16" s="19"/>
      <c r="N16" s="14">
        <f t="shared" si="8"/>
        <v>0</v>
      </c>
    </row>
    <row r="17" spans="1:14" s="3" customFormat="1" ht="16.5" thickBot="1" x14ac:dyDescent="0.3">
      <c r="A17" s="7" t="s">
        <v>2</v>
      </c>
      <c r="B17" s="16">
        <f>(SUM(B12:B16)-MAX(B12:B16))</f>
        <v>420</v>
      </c>
      <c r="C17" s="16">
        <f>(SUM(C12:C16)-MAX(C12:C16))</f>
        <v>472</v>
      </c>
      <c r="D17" s="17">
        <f t="shared" ref="D17" si="9">SUM(B17:C17)</f>
        <v>892</v>
      </c>
      <c r="F17" s="7" t="s">
        <v>2</v>
      </c>
      <c r="G17" s="16">
        <f>(SUM(G12:G16)-MAX(G12:G16))</f>
        <v>249</v>
      </c>
      <c r="H17" s="16">
        <f>(SUM(H12:H16)-MAX(H12:H16))</f>
        <v>2077</v>
      </c>
      <c r="I17" s="17">
        <f t="shared" ref="I17" si="10">SUM(G17:H17)</f>
        <v>2326</v>
      </c>
      <c r="K17" s="7" t="s">
        <v>8</v>
      </c>
      <c r="L17" s="16">
        <f>(SUM(L12:L16)-MAX(L12:L16))</f>
        <v>0</v>
      </c>
      <c r="M17" s="16">
        <f>(SUM(M12:M16)-MAX(M12:M16))</f>
        <v>0</v>
      </c>
      <c r="N17" s="17">
        <f t="shared" ref="N17" si="11">SUM(L17:M17)</f>
        <v>0</v>
      </c>
    </row>
    <row r="18" spans="1:14" ht="15.75" thickBot="1" x14ac:dyDescent="0.3"/>
    <row r="19" spans="1:14" s="3" customFormat="1" ht="16.5" thickBot="1" x14ac:dyDescent="0.3">
      <c r="A19" s="7"/>
      <c r="B19" s="16" t="s">
        <v>0</v>
      </c>
      <c r="C19" s="11" t="s">
        <v>1</v>
      </c>
      <c r="D19" s="17" t="s">
        <v>2</v>
      </c>
      <c r="F19" s="7"/>
      <c r="G19" s="16" t="s">
        <v>0</v>
      </c>
      <c r="H19" s="11" t="s">
        <v>1</v>
      </c>
      <c r="I19" s="17" t="s">
        <v>2</v>
      </c>
      <c r="K19" s="7"/>
      <c r="L19" s="16" t="s">
        <v>0</v>
      </c>
      <c r="M19" s="11" t="s">
        <v>1</v>
      </c>
      <c r="N19" s="17" t="s">
        <v>2</v>
      </c>
    </row>
    <row r="20" spans="1:14" x14ac:dyDescent="0.25">
      <c r="A20" s="6"/>
      <c r="B20" s="12"/>
      <c r="C20" s="13"/>
      <c r="D20" s="14">
        <f t="shared" ref="D20:D24" si="12">SUM(B20:C20)</f>
        <v>0</v>
      </c>
      <c r="F20" s="6"/>
      <c r="G20" s="12"/>
      <c r="H20" s="13"/>
      <c r="I20" s="14">
        <f t="shared" ref="I20:I24" si="13">SUM(G20:H20)</f>
        <v>0</v>
      </c>
      <c r="K20" s="6"/>
      <c r="L20" s="12"/>
      <c r="M20" s="13"/>
      <c r="N20" s="14">
        <f t="shared" ref="N20:N24" si="14">SUM(L20:M20)</f>
        <v>0</v>
      </c>
    </row>
    <row r="21" spans="1:14" x14ac:dyDescent="0.25">
      <c r="A21" s="4"/>
      <c r="B21" s="14"/>
      <c r="C21" s="15"/>
      <c r="D21" s="14">
        <f t="shared" si="12"/>
        <v>0</v>
      </c>
      <c r="F21" s="4"/>
      <c r="G21" s="14"/>
      <c r="H21" s="15"/>
      <c r="I21" s="14">
        <f t="shared" si="13"/>
        <v>0</v>
      </c>
      <c r="K21" s="4"/>
      <c r="L21" s="14"/>
      <c r="M21" s="15"/>
      <c r="N21" s="14">
        <f t="shared" si="14"/>
        <v>0</v>
      </c>
    </row>
    <row r="22" spans="1:14" x14ac:dyDescent="0.25">
      <c r="A22" s="4"/>
      <c r="B22" s="14"/>
      <c r="C22" s="15"/>
      <c r="D22" s="14">
        <f t="shared" si="12"/>
        <v>0</v>
      </c>
      <c r="F22" s="4"/>
      <c r="G22" s="14"/>
      <c r="H22" s="15"/>
      <c r="I22" s="14">
        <f t="shared" si="13"/>
        <v>0</v>
      </c>
      <c r="K22" s="4"/>
      <c r="L22" s="14"/>
      <c r="M22" s="15"/>
      <c r="N22" s="14">
        <f t="shared" si="14"/>
        <v>0</v>
      </c>
    </row>
    <row r="23" spans="1:14" x14ac:dyDescent="0.25">
      <c r="A23" s="4"/>
      <c r="B23" s="14"/>
      <c r="C23" s="15"/>
      <c r="D23" s="14">
        <f t="shared" si="12"/>
        <v>0</v>
      </c>
      <c r="F23" s="4"/>
      <c r="G23" s="14"/>
      <c r="H23" s="15"/>
      <c r="I23" s="14">
        <f t="shared" si="13"/>
        <v>0</v>
      </c>
      <c r="K23" s="4"/>
      <c r="L23" s="14"/>
      <c r="M23" s="15"/>
      <c r="N23" s="14">
        <f t="shared" si="14"/>
        <v>0</v>
      </c>
    </row>
    <row r="24" spans="1:14" ht="15.75" thickBot="1" x14ac:dyDescent="0.3">
      <c r="A24" s="9"/>
      <c r="B24" s="18"/>
      <c r="C24" s="19"/>
      <c r="D24" s="14">
        <f t="shared" si="12"/>
        <v>0</v>
      </c>
      <c r="F24" s="9"/>
      <c r="G24" s="18"/>
      <c r="H24" s="19"/>
      <c r="I24" s="14">
        <f t="shared" si="13"/>
        <v>0</v>
      </c>
      <c r="K24" s="9"/>
      <c r="L24" s="18"/>
      <c r="M24" s="19"/>
      <c r="N24" s="14">
        <f t="shared" si="14"/>
        <v>0</v>
      </c>
    </row>
    <row r="25" spans="1:14" s="3" customFormat="1" ht="16.5" thickBot="1" x14ac:dyDescent="0.3">
      <c r="A25" s="7" t="s">
        <v>2</v>
      </c>
      <c r="B25" s="16">
        <f>(SUM(B20:B24)-MAX(B20:B24))</f>
        <v>0</v>
      </c>
      <c r="C25" s="16">
        <f>(SUM(C20:C24)-MAX(C20:C24))</f>
        <v>0</v>
      </c>
      <c r="D25" s="17">
        <f t="shared" ref="D25" si="15">SUM(B25:C25)</f>
        <v>0</v>
      </c>
      <c r="F25" s="7" t="s">
        <v>2</v>
      </c>
      <c r="G25" s="16">
        <f>(SUM(G20:G24)-MAX(G20:G24))</f>
        <v>0</v>
      </c>
      <c r="H25" s="16">
        <f>(SUM(H20:H24)-MAX(H20:H24))</f>
        <v>0</v>
      </c>
      <c r="I25" s="17">
        <f t="shared" ref="I25" si="16">SUM(G25:H25)</f>
        <v>0</v>
      </c>
      <c r="K25" s="7" t="s">
        <v>2</v>
      </c>
      <c r="L25" s="16">
        <f>(SUM(L20:L24)-MAX(L20:L24))</f>
        <v>0</v>
      </c>
      <c r="M25" s="16">
        <f>(SUM(M20:M24)-MAX(M20:M24))</f>
        <v>0</v>
      </c>
      <c r="N25" s="17">
        <f t="shared" ref="N25" si="17">SUM(L25:M25)</f>
        <v>0</v>
      </c>
    </row>
    <row r="26" spans="1:14" ht="15.75" thickBot="1" x14ac:dyDescent="0.3"/>
    <row r="27" spans="1:14" ht="16.5" thickBot="1" x14ac:dyDescent="0.3">
      <c r="A27" s="7" t="s">
        <v>3</v>
      </c>
      <c r="B27" s="16" t="s">
        <v>0</v>
      </c>
      <c r="C27" s="11" t="s">
        <v>1</v>
      </c>
      <c r="D27" s="17" t="s">
        <v>2</v>
      </c>
      <c r="G27"/>
      <c r="J27" s="1"/>
      <c r="L27"/>
      <c r="M27"/>
      <c r="N27"/>
    </row>
    <row r="28" spans="1:14" ht="15.75" x14ac:dyDescent="0.25">
      <c r="A28" s="37" t="s">
        <v>47</v>
      </c>
      <c r="B28" s="12">
        <v>90</v>
      </c>
      <c r="C28" s="13">
        <v>94</v>
      </c>
      <c r="D28" s="14">
        <f t="shared" ref="D28:D37" si="18">SUM(B28:C28)</f>
        <v>184</v>
      </c>
      <c r="G28"/>
      <c r="J28" s="1"/>
      <c r="L28"/>
      <c r="M28"/>
      <c r="N28"/>
    </row>
    <row r="29" spans="1:14" ht="15.75" x14ac:dyDescent="0.25">
      <c r="A29" s="35" t="s">
        <v>48</v>
      </c>
      <c r="B29" s="14">
        <v>78</v>
      </c>
      <c r="C29" s="15">
        <v>75</v>
      </c>
      <c r="D29" s="14">
        <f t="shared" si="18"/>
        <v>153</v>
      </c>
      <c r="G29"/>
      <c r="J29" s="1"/>
      <c r="L29"/>
      <c r="M29"/>
      <c r="N29"/>
    </row>
    <row r="30" spans="1:14" ht="15.75" x14ac:dyDescent="0.25">
      <c r="A30" s="35"/>
      <c r="B30" s="14"/>
      <c r="C30" s="15"/>
      <c r="D30" s="14">
        <f t="shared" si="18"/>
        <v>0</v>
      </c>
      <c r="G30"/>
      <c r="J30" s="1"/>
      <c r="L30"/>
      <c r="M30"/>
      <c r="N30"/>
    </row>
    <row r="31" spans="1:14" ht="15.75" x14ac:dyDescent="0.25">
      <c r="A31" s="35"/>
      <c r="B31" s="14"/>
      <c r="C31" s="15"/>
      <c r="D31" s="14">
        <f t="shared" si="18"/>
        <v>0</v>
      </c>
      <c r="G31"/>
      <c r="J31" s="1"/>
      <c r="L31"/>
      <c r="M31"/>
      <c r="N31"/>
    </row>
    <row r="32" spans="1:14" ht="15.75" x14ac:dyDescent="0.25">
      <c r="A32" s="46"/>
      <c r="B32" s="18"/>
      <c r="C32" s="19"/>
      <c r="D32" s="14">
        <f t="shared" si="18"/>
        <v>0</v>
      </c>
      <c r="G32"/>
      <c r="J32" s="1"/>
      <c r="L32"/>
      <c r="M32"/>
      <c r="N32"/>
    </row>
    <row r="33" spans="1:14" ht="15.75" x14ac:dyDescent="0.25">
      <c r="A33" s="28"/>
      <c r="B33" s="29"/>
      <c r="C33" s="29"/>
      <c r="D33" s="14">
        <f t="shared" si="18"/>
        <v>0</v>
      </c>
      <c r="G33"/>
      <c r="J33" s="1"/>
      <c r="L33"/>
      <c r="M33"/>
      <c r="N33"/>
    </row>
    <row r="34" spans="1:14" ht="15.75" x14ac:dyDescent="0.25">
      <c r="A34" s="28"/>
      <c r="B34" s="29"/>
      <c r="C34" s="29"/>
      <c r="D34" s="14">
        <f t="shared" si="18"/>
        <v>0</v>
      </c>
    </row>
    <row r="35" spans="1:14" ht="15.75" x14ac:dyDescent="0.25">
      <c r="A35" s="28"/>
      <c r="B35" s="29"/>
      <c r="C35" s="29"/>
      <c r="D35" s="14">
        <f t="shared" si="18"/>
        <v>0</v>
      </c>
    </row>
    <row r="36" spans="1:14" x14ac:dyDescent="0.25">
      <c r="D36" s="14">
        <f t="shared" si="18"/>
        <v>0</v>
      </c>
    </row>
    <row r="37" spans="1:14" x14ac:dyDescent="0.25">
      <c r="D37" s="14">
        <f t="shared" si="18"/>
        <v>0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topLeftCell="A33" zoomScale="115" workbookViewId="0">
      <selection activeCell="J50" sqref="J50"/>
    </sheetView>
  </sheetViews>
  <sheetFormatPr defaultRowHeight="15" x14ac:dyDescent="0.25"/>
  <cols>
    <col min="1" max="1" width="24" customWidth="1"/>
    <col min="5" max="5" width="7.28515625" customWidth="1"/>
    <col min="6" max="6" width="20.28515625" customWidth="1"/>
    <col min="10" max="10" width="7.5703125" customWidth="1"/>
    <col min="11" max="11" width="17.5703125" bestFit="1" customWidth="1"/>
  </cols>
  <sheetData>
    <row r="1" spans="1:14" ht="15.75" thickBot="1" x14ac:dyDescent="0.3"/>
    <row r="2" spans="1:14" ht="16.5" thickBot="1" x14ac:dyDescent="0.3">
      <c r="A2" s="5" t="s">
        <v>12</v>
      </c>
      <c r="B2" s="10" t="s">
        <v>0</v>
      </c>
      <c r="C2" s="11" t="s">
        <v>1</v>
      </c>
      <c r="D2" s="17" t="s">
        <v>2</v>
      </c>
      <c r="E2" s="3"/>
      <c r="F2" s="7" t="s">
        <v>49</v>
      </c>
      <c r="G2" s="16" t="s">
        <v>0</v>
      </c>
      <c r="H2" s="11" t="s">
        <v>1</v>
      </c>
      <c r="I2" s="17" t="s">
        <v>2</v>
      </c>
      <c r="J2" s="3"/>
      <c r="K2" s="7" t="s">
        <v>14</v>
      </c>
      <c r="L2" s="16" t="s">
        <v>0</v>
      </c>
      <c r="M2" s="11" t="s">
        <v>1</v>
      </c>
      <c r="N2" s="17" t="s">
        <v>2</v>
      </c>
    </row>
    <row r="3" spans="1:14" x14ac:dyDescent="0.25">
      <c r="A3" s="6" t="s">
        <v>55</v>
      </c>
      <c r="B3" s="12">
        <v>69</v>
      </c>
      <c r="C3" s="13">
        <v>74</v>
      </c>
      <c r="D3" s="14">
        <f t="shared" ref="D3:D7" si="0">SUM(B3:C3)</f>
        <v>143</v>
      </c>
      <c r="F3" s="6" t="s">
        <v>60</v>
      </c>
      <c r="G3" s="12">
        <v>78</v>
      </c>
      <c r="H3" s="13">
        <v>79</v>
      </c>
      <c r="I3" s="14">
        <f t="shared" ref="I3:I7" si="1">SUM(G3:H3)</f>
        <v>157</v>
      </c>
      <c r="K3" s="6" t="s">
        <v>65</v>
      </c>
      <c r="L3" s="12">
        <v>74</v>
      </c>
      <c r="M3" s="13">
        <v>71</v>
      </c>
      <c r="N3" s="14">
        <f t="shared" ref="N3:N8" si="2">SUM(L3:M3)</f>
        <v>145</v>
      </c>
    </row>
    <row r="4" spans="1:14" x14ac:dyDescent="0.25">
      <c r="A4" s="4" t="s">
        <v>56</v>
      </c>
      <c r="B4" s="14">
        <v>71</v>
      </c>
      <c r="C4" s="15">
        <v>73</v>
      </c>
      <c r="D4" s="14">
        <f t="shared" si="0"/>
        <v>144</v>
      </c>
      <c r="F4" s="4" t="s">
        <v>61</v>
      </c>
      <c r="G4" s="14">
        <v>75</v>
      </c>
      <c r="H4" s="15">
        <v>72</v>
      </c>
      <c r="I4" s="14">
        <f t="shared" si="1"/>
        <v>147</v>
      </c>
      <c r="K4" s="4" t="s">
        <v>66</v>
      </c>
      <c r="L4" s="14">
        <v>78</v>
      </c>
      <c r="M4" s="15">
        <v>76</v>
      </c>
      <c r="N4" s="14">
        <f t="shared" si="2"/>
        <v>154</v>
      </c>
    </row>
    <row r="5" spans="1:14" x14ac:dyDescent="0.25">
      <c r="A5" s="4" t="s">
        <v>57</v>
      </c>
      <c r="B5" s="14">
        <v>82</v>
      </c>
      <c r="C5" s="15">
        <v>82</v>
      </c>
      <c r="D5" s="14">
        <f t="shared" si="0"/>
        <v>164</v>
      </c>
      <c r="F5" s="4" t="s">
        <v>62</v>
      </c>
      <c r="G5" s="14">
        <v>77</v>
      </c>
      <c r="H5" s="15">
        <v>78</v>
      </c>
      <c r="I5" s="14">
        <f t="shared" si="1"/>
        <v>155</v>
      </c>
      <c r="K5" s="4" t="s">
        <v>67</v>
      </c>
      <c r="L5" s="14">
        <v>87</v>
      </c>
      <c r="M5" s="15">
        <v>79</v>
      </c>
      <c r="N5" s="14">
        <f t="shared" si="2"/>
        <v>166</v>
      </c>
    </row>
    <row r="6" spans="1:14" x14ac:dyDescent="0.25">
      <c r="A6" s="4" t="s">
        <v>58</v>
      </c>
      <c r="B6" s="14">
        <v>83</v>
      </c>
      <c r="C6" s="15">
        <v>77</v>
      </c>
      <c r="D6" s="14">
        <f t="shared" si="0"/>
        <v>160</v>
      </c>
      <c r="F6" s="4" t="s">
        <v>63</v>
      </c>
      <c r="G6" s="14">
        <v>81</v>
      </c>
      <c r="H6" s="15">
        <v>80</v>
      </c>
      <c r="I6" s="14">
        <f t="shared" si="1"/>
        <v>161</v>
      </c>
      <c r="K6" s="4" t="s">
        <v>68</v>
      </c>
      <c r="L6" s="14">
        <v>81</v>
      </c>
      <c r="M6" s="15">
        <v>79</v>
      </c>
      <c r="N6" s="14">
        <f t="shared" si="2"/>
        <v>160</v>
      </c>
    </row>
    <row r="7" spans="1:14" ht="15.75" thickBot="1" x14ac:dyDescent="0.3">
      <c r="A7" s="9" t="s">
        <v>59</v>
      </c>
      <c r="B7" s="18">
        <v>88</v>
      </c>
      <c r="C7" s="19">
        <v>95</v>
      </c>
      <c r="D7" s="14">
        <f t="shared" si="0"/>
        <v>183</v>
      </c>
      <c r="F7" s="9" t="s">
        <v>64</v>
      </c>
      <c r="G7" s="18">
        <v>78</v>
      </c>
      <c r="H7" s="19">
        <v>83</v>
      </c>
      <c r="I7" s="14">
        <f t="shared" si="1"/>
        <v>161</v>
      </c>
      <c r="K7" s="9" t="s">
        <v>69</v>
      </c>
      <c r="L7" s="18">
        <v>77</v>
      </c>
      <c r="M7" s="19">
        <v>84</v>
      </c>
      <c r="N7" s="14">
        <f t="shared" si="2"/>
        <v>161</v>
      </c>
    </row>
    <row r="8" spans="1:14" ht="16.5" thickBot="1" x14ac:dyDescent="0.3">
      <c r="A8" s="7" t="s">
        <v>2</v>
      </c>
      <c r="B8" s="16">
        <f>(SUM(B3:B7)-MAX(B3:B7))</f>
        <v>305</v>
      </c>
      <c r="C8" s="16">
        <f>(SUM(C3:C7)-MAX(C3:C7))</f>
        <v>306</v>
      </c>
      <c r="D8" s="17">
        <f t="shared" ref="D8" si="3">SUM(B8:C8)</f>
        <v>611</v>
      </c>
      <c r="E8" s="3"/>
      <c r="F8" s="7" t="s">
        <v>2</v>
      </c>
      <c r="G8" s="16">
        <f>(SUM(G3:G7)-MAX(G3:G7))</f>
        <v>308</v>
      </c>
      <c r="H8" s="16">
        <f>(SUM(H3:H7)-MAX(H3:H7))</f>
        <v>309</v>
      </c>
      <c r="I8" s="17">
        <f t="shared" ref="I8" si="4">SUM(G8:H8)</f>
        <v>617</v>
      </c>
      <c r="J8" s="3"/>
      <c r="K8" s="7" t="s">
        <v>2</v>
      </c>
      <c r="L8" s="16">
        <f>(SUM(L3:L7)-MAX(L3:L7))</f>
        <v>310</v>
      </c>
      <c r="M8" s="16">
        <f>(SUM(M3:M7)-MAX(M3:M7))</f>
        <v>305</v>
      </c>
      <c r="N8" s="17">
        <f t="shared" si="2"/>
        <v>615</v>
      </c>
    </row>
    <row r="9" spans="1:14" ht="15.75" thickBot="1" x14ac:dyDescent="0.3">
      <c r="B9" s="1"/>
      <c r="C9" s="1"/>
      <c r="D9" s="1"/>
      <c r="G9" s="1"/>
      <c r="H9" s="1"/>
      <c r="I9" s="1"/>
      <c r="L9" s="1"/>
      <c r="M9" s="1"/>
      <c r="N9" s="1"/>
    </row>
    <row r="10" spans="1:14" ht="16.5" thickBot="1" x14ac:dyDescent="0.3">
      <c r="A10" s="7" t="s">
        <v>50</v>
      </c>
      <c r="B10" s="16" t="s">
        <v>0</v>
      </c>
      <c r="C10" s="11" t="s">
        <v>1</v>
      </c>
      <c r="D10" s="17" t="s">
        <v>2</v>
      </c>
      <c r="E10" s="3"/>
      <c r="F10" s="7" t="s">
        <v>10</v>
      </c>
      <c r="G10" s="16" t="s">
        <v>0</v>
      </c>
      <c r="H10" s="11" t="s">
        <v>1</v>
      </c>
      <c r="I10" s="17" t="s">
        <v>2</v>
      </c>
      <c r="J10" s="3"/>
      <c r="K10" s="7" t="s">
        <v>51</v>
      </c>
      <c r="L10" s="16" t="s">
        <v>0</v>
      </c>
      <c r="M10" s="11" t="s">
        <v>1</v>
      </c>
      <c r="N10" s="17" t="s">
        <v>2</v>
      </c>
    </row>
    <row r="11" spans="1:14" x14ac:dyDescent="0.25">
      <c r="A11" s="6" t="s">
        <v>70</v>
      </c>
      <c r="B11" s="12">
        <v>76</v>
      </c>
      <c r="C11" s="13">
        <v>81</v>
      </c>
      <c r="D11" s="14">
        <f t="shared" ref="D11:D15" si="5">SUM(B11:C11)</f>
        <v>157</v>
      </c>
      <c r="F11" s="6" t="s">
        <v>80</v>
      </c>
      <c r="G11" s="12">
        <v>75</v>
      </c>
      <c r="H11" s="13">
        <v>75</v>
      </c>
      <c r="I11" s="14">
        <f t="shared" ref="I11:I15" si="6">SUM(G11:H11)</f>
        <v>150</v>
      </c>
      <c r="K11" s="6" t="s">
        <v>75</v>
      </c>
      <c r="L11" s="12">
        <v>75</v>
      </c>
      <c r="M11" s="13">
        <v>76</v>
      </c>
      <c r="N11" s="14">
        <f t="shared" ref="N11:N15" si="7">SUM(L11:M11)</f>
        <v>151</v>
      </c>
    </row>
    <row r="12" spans="1:14" x14ac:dyDescent="0.25">
      <c r="A12" s="4" t="s">
        <v>71</v>
      </c>
      <c r="B12" s="14">
        <v>75</v>
      </c>
      <c r="C12" s="15">
        <v>86</v>
      </c>
      <c r="D12" s="14">
        <f t="shared" si="5"/>
        <v>161</v>
      </c>
      <c r="F12" s="4" t="s">
        <v>81</v>
      </c>
      <c r="G12" s="14">
        <v>88</v>
      </c>
      <c r="H12" s="15">
        <v>84</v>
      </c>
      <c r="I12" s="14">
        <f t="shared" si="6"/>
        <v>172</v>
      </c>
      <c r="K12" s="4" t="s">
        <v>76</v>
      </c>
      <c r="L12" s="14">
        <v>82</v>
      </c>
      <c r="M12" s="15">
        <v>83</v>
      </c>
      <c r="N12" s="14">
        <f t="shared" si="7"/>
        <v>165</v>
      </c>
    </row>
    <row r="13" spans="1:14" x14ac:dyDescent="0.25">
      <c r="A13" s="4" t="s">
        <v>72</v>
      </c>
      <c r="B13" s="14">
        <v>70</v>
      </c>
      <c r="C13" s="15">
        <v>79</v>
      </c>
      <c r="D13" s="14">
        <f t="shared" si="5"/>
        <v>149</v>
      </c>
      <c r="F13" s="4" t="s">
        <v>82</v>
      </c>
      <c r="G13" s="14">
        <v>79</v>
      </c>
      <c r="H13" s="15">
        <v>82</v>
      </c>
      <c r="I13" s="14">
        <f t="shared" si="6"/>
        <v>161</v>
      </c>
      <c r="K13" s="4" t="s">
        <v>77</v>
      </c>
      <c r="L13" s="14">
        <v>73</v>
      </c>
      <c r="M13" s="15">
        <v>85</v>
      </c>
      <c r="N13" s="14">
        <f t="shared" si="7"/>
        <v>158</v>
      </c>
    </row>
    <row r="14" spans="1:14" x14ac:dyDescent="0.25">
      <c r="A14" s="4" t="s">
        <v>73</v>
      </c>
      <c r="B14" s="14">
        <v>80</v>
      </c>
      <c r="C14" s="15">
        <v>77</v>
      </c>
      <c r="D14" s="14">
        <f t="shared" si="5"/>
        <v>157</v>
      </c>
      <c r="F14" s="4" t="s">
        <v>83</v>
      </c>
      <c r="G14" s="14">
        <v>78</v>
      </c>
      <c r="H14" s="15">
        <v>82</v>
      </c>
      <c r="I14" s="14">
        <f t="shared" si="6"/>
        <v>160</v>
      </c>
      <c r="K14" s="4" t="s">
        <v>78</v>
      </c>
      <c r="L14" s="14">
        <v>81</v>
      </c>
      <c r="M14" s="15">
        <v>88</v>
      </c>
      <c r="N14" s="14">
        <f t="shared" si="7"/>
        <v>169</v>
      </c>
    </row>
    <row r="15" spans="1:14" ht="15.75" thickBot="1" x14ac:dyDescent="0.3">
      <c r="A15" s="9" t="s">
        <v>74</v>
      </c>
      <c r="B15" s="18">
        <v>84</v>
      </c>
      <c r="C15" s="19">
        <v>104</v>
      </c>
      <c r="D15" s="14">
        <f t="shared" si="5"/>
        <v>188</v>
      </c>
      <c r="F15" s="9" t="s">
        <v>99</v>
      </c>
      <c r="G15" s="18">
        <v>76</v>
      </c>
      <c r="H15" s="19">
        <v>79</v>
      </c>
      <c r="I15" s="14">
        <f t="shared" si="6"/>
        <v>155</v>
      </c>
      <c r="K15" s="9" t="s">
        <v>79</v>
      </c>
      <c r="L15" s="18">
        <v>79</v>
      </c>
      <c r="M15" s="19">
        <v>999</v>
      </c>
      <c r="N15" s="14">
        <f t="shared" si="7"/>
        <v>1078</v>
      </c>
    </row>
    <row r="16" spans="1:14" ht="16.5" thickBot="1" x14ac:dyDescent="0.3">
      <c r="A16" s="7" t="s">
        <v>2</v>
      </c>
      <c r="B16" s="16">
        <f>(SUM(B11:B15)-MAX(B11:B15))</f>
        <v>301</v>
      </c>
      <c r="C16" s="16">
        <f>(SUM(C11:C15)-MAX(C11:C15))</f>
        <v>323</v>
      </c>
      <c r="D16" s="17">
        <f t="shared" ref="D16" si="8">SUM(B16:C16)</f>
        <v>624</v>
      </c>
      <c r="E16" s="3"/>
      <c r="F16" s="7" t="s">
        <v>2</v>
      </c>
      <c r="G16" s="16">
        <f>(SUM(G11:G15)-MAX(G11:G15))</f>
        <v>308</v>
      </c>
      <c r="H16" s="16">
        <f>(SUM(H11:H15)-MAX(H11:H15))</f>
        <v>318</v>
      </c>
      <c r="I16" s="17">
        <f t="shared" ref="I16" si="9">SUM(G16:H16)</f>
        <v>626</v>
      </c>
      <c r="J16" s="3"/>
      <c r="K16" s="7" t="s">
        <v>8</v>
      </c>
      <c r="L16" s="16">
        <f>(SUM(L11:L15)-MAX(L11:L15))</f>
        <v>308</v>
      </c>
      <c r="M16" s="16">
        <f>(SUM(M11:M15)-MAX(M11:M15))</f>
        <v>332</v>
      </c>
      <c r="N16" s="17">
        <f t="shared" ref="N16" si="10">SUM(L16:M16)</f>
        <v>640</v>
      </c>
    </row>
    <row r="17" spans="1:14" ht="15.75" thickBot="1" x14ac:dyDescent="0.3">
      <c r="B17" s="1"/>
      <c r="C17" s="1"/>
      <c r="D17" s="1"/>
      <c r="G17" s="1"/>
      <c r="H17" s="1"/>
      <c r="I17" s="1"/>
      <c r="L17" s="1"/>
      <c r="M17" s="1"/>
      <c r="N17" s="1"/>
    </row>
    <row r="18" spans="1:14" ht="16.5" thickBot="1" x14ac:dyDescent="0.3">
      <c r="A18" s="7" t="s">
        <v>13</v>
      </c>
      <c r="B18" s="16" t="s">
        <v>0</v>
      </c>
      <c r="C18" s="11" t="s">
        <v>1</v>
      </c>
      <c r="D18" s="17" t="s">
        <v>2</v>
      </c>
      <c r="E18" s="3"/>
      <c r="F18" s="7" t="s">
        <v>52</v>
      </c>
      <c r="G18" s="16" t="s">
        <v>0</v>
      </c>
      <c r="H18" s="11" t="s">
        <v>1</v>
      </c>
      <c r="I18" s="17" t="s">
        <v>2</v>
      </c>
      <c r="J18" s="3"/>
      <c r="K18" s="7" t="s">
        <v>15</v>
      </c>
      <c r="L18" s="16" t="s">
        <v>0</v>
      </c>
      <c r="M18" s="11" t="s">
        <v>1</v>
      </c>
      <c r="N18" s="17" t="s">
        <v>2</v>
      </c>
    </row>
    <row r="19" spans="1:14" x14ac:dyDescent="0.25">
      <c r="A19" s="6" t="s">
        <v>84</v>
      </c>
      <c r="B19" s="12">
        <v>74</v>
      </c>
      <c r="C19" s="13">
        <v>87</v>
      </c>
      <c r="D19" s="14">
        <f t="shared" ref="D19:D23" si="11">SUM(B19:C19)</f>
        <v>161</v>
      </c>
      <c r="F19" s="6" t="s">
        <v>89</v>
      </c>
      <c r="G19" s="12">
        <v>72</v>
      </c>
      <c r="H19" s="13">
        <v>77</v>
      </c>
      <c r="I19" s="14">
        <f t="shared" ref="I19:I23" si="12">SUM(G19:H19)</f>
        <v>149</v>
      </c>
      <c r="K19" s="6" t="s">
        <v>94</v>
      </c>
      <c r="L19" s="12">
        <v>82</v>
      </c>
      <c r="M19" s="13">
        <v>78</v>
      </c>
      <c r="N19" s="14">
        <f t="shared" ref="N19:N23" si="13">SUM(L19:M19)</f>
        <v>160</v>
      </c>
    </row>
    <row r="20" spans="1:14" x14ac:dyDescent="0.25">
      <c r="A20" s="4" t="s">
        <v>85</v>
      </c>
      <c r="B20" s="14">
        <v>78</v>
      </c>
      <c r="C20" s="15">
        <v>72</v>
      </c>
      <c r="D20" s="14">
        <f t="shared" si="11"/>
        <v>150</v>
      </c>
      <c r="F20" s="4" t="s">
        <v>90</v>
      </c>
      <c r="G20" s="14">
        <v>74</v>
      </c>
      <c r="H20" s="15">
        <v>84</v>
      </c>
      <c r="I20" s="14">
        <f t="shared" si="12"/>
        <v>158</v>
      </c>
      <c r="K20" s="4" t="s">
        <v>95</v>
      </c>
      <c r="L20" s="14">
        <v>75</v>
      </c>
      <c r="M20" s="15">
        <v>93</v>
      </c>
      <c r="N20" s="14">
        <f t="shared" si="13"/>
        <v>168</v>
      </c>
    </row>
    <row r="21" spans="1:14" x14ac:dyDescent="0.25">
      <c r="A21" s="4" t="s">
        <v>86</v>
      </c>
      <c r="B21" s="14">
        <v>79</v>
      </c>
      <c r="C21" s="15">
        <v>87</v>
      </c>
      <c r="D21" s="14">
        <f t="shared" si="11"/>
        <v>166</v>
      </c>
      <c r="F21" s="4" t="s">
        <v>91</v>
      </c>
      <c r="G21" s="14">
        <v>76</v>
      </c>
      <c r="H21" s="15">
        <v>79</v>
      </c>
      <c r="I21" s="14">
        <f t="shared" si="12"/>
        <v>155</v>
      </c>
      <c r="K21" s="4" t="s">
        <v>96</v>
      </c>
      <c r="L21" s="14">
        <v>90</v>
      </c>
      <c r="M21" s="15">
        <v>99</v>
      </c>
      <c r="N21" s="14">
        <f t="shared" si="13"/>
        <v>189</v>
      </c>
    </row>
    <row r="22" spans="1:14" x14ac:dyDescent="0.25">
      <c r="A22" s="4" t="s">
        <v>87</v>
      </c>
      <c r="B22" s="14">
        <v>81</v>
      </c>
      <c r="C22" s="15">
        <v>82</v>
      </c>
      <c r="D22" s="14">
        <f t="shared" si="11"/>
        <v>163</v>
      </c>
      <c r="F22" s="4" t="s">
        <v>92</v>
      </c>
      <c r="G22" s="14">
        <v>81</v>
      </c>
      <c r="H22" s="15">
        <v>86</v>
      </c>
      <c r="I22" s="14">
        <f t="shared" si="12"/>
        <v>167</v>
      </c>
      <c r="K22" s="4" t="s">
        <v>97</v>
      </c>
      <c r="L22" s="14">
        <v>86</v>
      </c>
      <c r="M22" s="15">
        <v>92</v>
      </c>
      <c r="N22" s="14">
        <f t="shared" si="13"/>
        <v>178</v>
      </c>
    </row>
    <row r="23" spans="1:14" ht="15.75" thickBot="1" x14ac:dyDescent="0.3">
      <c r="A23" s="9" t="s">
        <v>88</v>
      </c>
      <c r="B23" s="18">
        <v>79</v>
      </c>
      <c r="C23" s="19">
        <v>88</v>
      </c>
      <c r="D23" s="14">
        <f t="shared" si="11"/>
        <v>167</v>
      </c>
      <c r="F23" s="9" t="s">
        <v>93</v>
      </c>
      <c r="G23" s="18">
        <v>73</v>
      </c>
      <c r="H23" s="19">
        <v>85</v>
      </c>
      <c r="I23" s="14">
        <f t="shared" si="12"/>
        <v>158</v>
      </c>
      <c r="K23" s="9" t="s">
        <v>98</v>
      </c>
      <c r="L23" s="18">
        <v>104</v>
      </c>
      <c r="M23" s="19">
        <v>103</v>
      </c>
      <c r="N23" s="14">
        <f t="shared" si="13"/>
        <v>207</v>
      </c>
    </row>
    <row r="24" spans="1:14" ht="16.5" thickBot="1" x14ac:dyDescent="0.3">
      <c r="A24" s="7" t="s">
        <v>2</v>
      </c>
      <c r="B24" s="16">
        <f>(SUM(B19:B23)-MAX(B19:B23))</f>
        <v>310</v>
      </c>
      <c r="C24" s="16">
        <f>(SUM(C19:C23)-MAX(C19:C23))</f>
        <v>328</v>
      </c>
      <c r="D24" s="17">
        <f t="shared" ref="D24" si="14">SUM(B24:C24)</f>
        <v>638</v>
      </c>
      <c r="E24" s="3"/>
      <c r="F24" s="7" t="s">
        <v>2</v>
      </c>
      <c r="G24" s="16">
        <f>(SUM(G19:G23)-MAX(G19:G23))</f>
        <v>295</v>
      </c>
      <c r="H24" s="16">
        <f>(SUM(H19:H23)-MAX(H19:H23))</f>
        <v>325</v>
      </c>
      <c r="I24" s="17">
        <f t="shared" ref="I24" si="15">SUM(G24:H24)</f>
        <v>620</v>
      </c>
      <c r="J24" s="3"/>
      <c r="K24" s="7" t="s">
        <v>2</v>
      </c>
      <c r="L24" s="16">
        <f>(SUM(L19:L23)-MAX(L19:L23))</f>
        <v>333</v>
      </c>
      <c r="M24" s="16">
        <f>(SUM(M19:M23)-MAX(M19:M23))</f>
        <v>362</v>
      </c>
      <c r="N24" s="17">
        <f t="shared" ref="N24" si="16">SUM(L24:M24)</f>
        <v>695</v>
      </c>
    </row>
    <row r="25" spans="1:14" ht="15.75" thickBot="1" x14ac:dyDescent="0.3">
      <c r="B25" s="1"/>
      <c r="C25" s="1"/>
      <c r="D25" s="1"/>
      <c r="G25" s="1"/>
      <c r="H25" s="1"/>
      <c r="I25" s="1"/>
      <c r="L25" s="1"/>
      <c r="M25" s="1"/>
      <c r="N25" s="1"/>
    </row>
    <row r="26" spans="1:14" ht="16.5" thickBot="1" x14ac:dyDescent="0.3">
      <c r="A26" s="7" t="s">
        <v>26</v>
      </c>
      <c r="B26" s="16" t="s">
        <v>0</v>
      </c>
      <c r="C26" s="11" t="s">
        <v>1</v>
      </c>
      <c r="D26" s="17" t="s">
        <v>2</v>
      </c>
      <c r="F26" s="7" t="s">
        <v>25</v>
      </c>
      <c r="G26" s="16" t="s">
        <v>0</v>
      </c>
      <c r="H26" s="11" t="s">
        <v>1</v>
      </c>
      <c r="I26" s="17" t="s">
        <v>2</v>
      </c>
      <c r="J26" s="1"/>
      <c r="K26" s="7" t="s">
        <v>7</v>
      </c>
      <c r="L26" s="16" t="s">
        <v>0</v>
      </c>
      <c r="M26" s="11" t="s">
        <v>1</v>
      </c>
      <c r="N26" s="17" t="s">
        <v>2</v>
      </c>
    </row>
    <row r="27" spans="1:14" x14ac:dyDescent="0.25">
      <c r="A27" s="6" t="s">
        <v>100</v>
      </c>
      <c r="B27" s="12">
        <v>82</v>
      </c>
      <c r="C27" s="13">
        <v>76</v>
      </c>
      <c r="D27" s="14">
        <f t="shared" ref="D27:D31" si="17">SUM(B27:C27)</f>
        <v>158</v>
      </c>
      <c r="F27" s="6" t="s">
        <v>105</v>
      </c>
      <c r="G27" s="12">
        <v>75</v>
      </c>
      <c r="H27" s="13">
        <v>78</v>
      </c>
      <c r="I27" s="14">
        <f t="shared" ref="I27:I31" si="18">SUM(G27:H27)</f>
        <v>153</v>
      </c>
      <c r="J27" s="1"/>
      <c r="K27" s="6" t="s">
        <v>110</v>
      </c>
      <c r="L27" s="12">
        <v>81</v>
      </c>
      <c r="M27" s="13">
        <v>83</v>
      </c>
      <c r="N27" s="14">
        <f t="shared" ref="N27:N32" si="19">SUM(L27:M27)</f>
        <v>164</v>
      </c>
    </row>
    <row r="28" spans="1:14" x14ac:dyDescent="0.25">
      <c r="A28" s="4" t="s">
        <v>101</v>
      </c>
      <c r="B28" s="14">
        <v>112</v>
      </c>
      <c r="C28" s="15">
        <v>103</v>
      </c>
      <c r="D28" s="14">
        <f t="shared" si="17"/>
        <v>215</v>
      </c>
      <c r="F28" s="4" t="s">
        <v>106</v>
      </c>
      <c r="G28" s="14">
        <v>73</v>
      </c>
      <c r="H28" s="15">
        <v>83</v>
      </c>
      <c r="I28" s="14">
        <f t="shared" si="18"/>
        <v>156</v>
      </c>
      <c r="J28" s="1"/>
      <c r="K28" s="4" t="s">
        <v>111</v>
      </c>
      <c r="L28" s="14">
        <v>86</v>
      </c>
      <c r="M28" s="15">
        <v>93</v>
      </c>
      <c r="N28" s="14">
        <f t="shared" si="19"/>
        <v>179</v>
      </c>
    </row>
    <row r="29" spans="1:14" x14ac:dyDescent="0.25">
      <c r="A29" s="4" t="s">
        <v>102</v>
      </c>
      <c r="B29" s="14">
        <v>97</v>
      </c>
      <c r="C29" s="15">
        <v>99</v>
      </c>
      <c r="D29" s="14">
        <f t="shared" si="17"/>
        <v>196</v>
      </c>
      <c r="F29" s="4" t="s">
        <v>107</v>
      </c>
      <c r="G29" s="14">
        <v>75</v>
      </c>
      <c r="H29" s="15">
        <v>76</v>
      </c>
      <c r="I29" s="14">
        <f t="shared" si="18"/>
        <v>151</v>
      </c>
      <c r="J29" s="1"/>
      <c r="K29" s="4" t="s">
        <v>112</v>
      </c>
      <c r="L29" s="14">
        <v>91</v>
      </c>
      <c r="M29" s="15">
        <v>93</v>
      </c>
      <c r="N29" s="14">
        <f t="shared" si="19"/>
        <v>184</v>
      </c>
    </row>
    <row r="30" spans="1:14" x14ac:dyDescent="0.25">
      <c r="A30" s="4" t="s">
        <v>103</v>
      </c>
      <c r="B30" s="14">
        <v>107</v>
      </c>
      <c r="C30" s="15">
        <v>112</v>
      </c>
      <c r="D30" s="14">
        <f t="shared" si="17"/>
        <v>219</v>
      </c>
      <c r="F30" s="4" t="s">
        <v>108</v>
      </c>
      <c r="G30" s="14">
        <v>78</v>
      </c>
      <c r="H30" s="15">
        <v>77</v>
      </c>
      <c r="I30" s="14">
        <f t="shared" si="18"/>
        <v>155</v>
      </c>
      <c r="J30" s="1"/>
      <c r="K30" s="4" t="s">
        <v>113</v>
      </c>
      <c r="L30" s="14">
        <v>95</v>
      </c>
      <c r="M30" s="15">
        <v>100</v>
      </c>
      <c r="N30" s="14">
        <f t="shared" si="19"/>
        <v>195</v>
      </c>
    </row>
    <row r="31" spans="1:14" ht="15.75" thickBot="1" x14ac:dyDescent="0.3">
      <c r="A31" s="9" t="s">
        <v>104</v>
      </c>
      <c r="B31" s="18">
        <v>103</v>
      </c>
      <c r="C31" s="19">
        <v>95</v>
      </c>
      <c r="D31" s="14">
        <f t="shared" si="17"/>
        <v>198</v>
      </c>
      <c r="F31" s="9" t="s">
        <v>109</v>
      </c>
      <c r="G31" s="18">
        <v>77</v>
      </c>
      <c r="H31" s="19">
        <v>83</v>
      </c>
      <c r="I31" s="14">
        <f t="shared" si="18"/>
        <v>160</v>
      </c>
      <c r="J31" s="1"/>
      <c r="K31" s="9" t="s">
        <v>114</v>
      </c>
      <c r="L31" s="18">
        <v>97</v>
      </c>
      <c r="M31" s="19">
        <v>104</v>
      </c>
      <c r="N31" s="14">
        <f t="shared" si="19"/>
        <v>201</v>
      </c>
    </row>
    <row r="32" spans="1:14" ht="16.5" thickBot="1" x14ac:dyDescent="0.3">
      <c r="A32" s="41" t="s">
        <v>2</v>
      </c>
      <c r="B32" s="16">
        <f>(SUM(B27:B31)-MAX(B27:B31))</f>
        <v>389</v>
      </c>
      <c r="C32" s="42">
        <f>(SUM(C27:C31)-MAX(C27:C31))</f>
        <v>373</v>
      </c>
      <c r="D32" s="17">
        <f t="shared" ref="D32" si="20">SUM(B32:C32)</f>
        <v>762</v>
      </c>
      <c r="F32" s="7" t="s">
        <v>2</v>
      </c>
      <c r="G32" s="16">
        <f>(SUM(G27:G31)-MAX(G27:G31))</f>
        <v>300</v>
      </c>
      <c r="H32" s="16">
        <f>(SUM(H27:H31)-MAX(H27:H31))</f>
        <v>314</v>
      </c>
      <c r="I32" s="17">
        <f t="shared" ref="I32" si="21">SUM(G32:H32)</f>
        <v>614</v>
      </c>
      <c r="J32" s="1"/>
      <c r="K32" s="7" t="s">
        <v>2</v>
      </c>
      <c r="L32" s="16">
        <f>(SUM(L27:L31)-MAX(L27:L31))</f>
        <v>353</v>
      </c>
      <c r="M32" s="16">
        <f>(SUM(M27:M31)-MAX(M27:M31))</f>
        <v>369</v>
      </c>
      <c r="N32" s="17">
        <f t="shared" si="19"/>
        <v>722</v>
      </c>
    </row>
    <row r="33" spans="1:14" ht="16.5" thickBot="1" x14ac:dyDescent="0.3">
      <c r="A33" s="39"/>
      <c r="B33" s="40"/>
      <c r="C33" s="40"/>
      <c r="D33" s="32"/>
      <c r="G33" s="1"/>
      <c r="H33" s="1"/>
      <c r="I33" s="1"/>
      <c r="K33" s="51"/>
      <c r="L33" s="52"/>
      <c r="M33" s="52"/>
      <c r="N33" s="53"/>
    </row>
    <row r="34" spans="1:14" ht="16.5" thickBot="1" x14ac:dyDescent="0.3">
      <c r="A34" s="7" t="s">
        <v>11</v>
      </c>
      <c r="B34" s="16" t="s">
        <v>0</v>
      </c>
      <c r="C34" s="11" t="s">
        <v>1</v>
      </c>
      <c r="D34" s="17" t="s">
        <v>2</v>
      </c>
      <c r="F34" s="7" t="s">
        <v>53</v>
      </c>
      <c r="G34" s="16" t="s">
        <v>0</v>
      </c>
      <c r="H34" s="11" t="s">
        <v>1</v>
      </c>
      <c r="I34" s="17" t="s">
        <v>2</v>
      </c>
      <c r="K34" s="47" t="s">
        <v>3</v>
      </c>
      <c r="L34" s="48" t="s">
        <v>0</v>
      </c>
      <c r="M34" s="49" t="s">
        <v>1</v>
      </c>
      <c r="N34" s="50" t="s">
        <v>2</v>
      </c>
    </row>
    <row r="35" spans="1:14" x14ac:dyDescent="0.25">
      <c r="A35" s="6" t="s">
        <v>115</v>
      </c>
      <c r="B35" s="12" t="s">
        <v>144</v>
      </c>
      <c r="C35" s="13">
        <v>87</v>
      </c>
      <c r="D35" s="14">
        <f t="shared" ref="D35:D39" si="22">SUM(B35:C35)</f>
        <v>87</v>
      </c>
      <c r="F35" s="6" t="s">
        <v>120</v>
      </c>
      <c r="G35" s="12">
        <v>92</v>
      </c>
      <c r="H35" s="13">
        <v>83</v>
      </c>
      <c r="I35" s="14">
        <f t="shared" ref="I35:I39" si="23">SUM(G35:H35)</f>
        <v>175</v>
      </c>
      <c r="K35" s="6" t="s">
        <v>129</v>
      </c>
      <c r="L35" s="12">
        <v>77</v>
      </c>
      <c r="M35" s="13">
        <v>85</v>
      </c>
      <c r="N35" s="14">
        <f t="shared" ref="N35:N37" si="24">SUM(L35:M35)</f>
        <v>162</v>
      </c>
    </row>
    <row r="36" spans="1:14" x14ac:dyDescent="0.25">
      <c r="A36" s="4" t="s">
        <v>116</v>
      </c>
      <c r="B36" s="14">
        <v>96</v>
      </c>
      <c r="C36" s="15">
        <v>94</v>
      </c>
      <c r="D36" s="14">
        <f t="shared" si="22"/>
        <v>190</v>
      </c>
      <c r="F36" s="4" t="s">
        <v>121</v>
      </c>
      <c r="G36" s="14">
        <v>98</v>
      </c>
      <c r="H36" s="15">
        <v>102</v>
      </c>
      <c r="I36" s="14">
        <f t="shared" si="23"/>
        <v>200</v>
      </c>
      <c r="K36" s="4" t="s">
        <v>130</v>
      </c>
      <c r="L36" s="14">
        <v>87</v>
      </c>
      <c r="M36" s="15">
        <v>90</v>
      </c>
      <c r="N36" s="14">
        <f t="shared" si="24"/>
        <v>177</v>
      </c>
    </row>
    <row r="37" spans="1:14" x14ac:dyDescent="0.25">
      <c r="A37" s="4" t="s">
        <v>117</v>
      </c>
      <c r="B37" s="14">
        <v>99</v>
      </c>
      <c r="C37" s="15">
        <v>91</v>
      </c>
      <c r="D37" s="14">
        <f t="shared" si="22"/>
        <v>190</v>
      </c>
      <c r="F37" s="4" t="s">
        <v>122</v>
      </c>
      <c r="G37" s="14">
        <v>89</v>
      </c>
      <c r="H37" s="15">
        <v>92</v>
      </c>
      <c r="I37" s="14">
        <f t="shared" si="23"/>
        <v>181</v>
      </c>
      <c r="K37" s="4" t="s">
        <v>131</v>
      </c>
      <c r="L37" s="14">
        <v>90</v>
      </c>
      <c r="M37" s="15">
        <v>98</v>
      </c>
      <c r="N37" s="14">
        <f t="shared" si="24"/>
        <v>188</v>
      </c>
    </row>
    <row r="38" spans="1:14" x14ac:dyDescent="0.25">
      <c r="A38" s="4" t="s">
        <v>118</v>
      </c>
      <c r="B38" s="14">
        <v>89</v>
      </c>
      <c r="C38" s="15">
        <v>106</v>
      </c>
      <c r="D38" s="14">
        <f t="shared" si="22"/>
        <v>195</v>
      </c>
      <c r="F38" s="4" t="s">
        <v>123</v>
      </c>
      <c r="G38" s="14">
        <v>96</v>
      </c>
      <c r="H38" s="15">
        <v>100</v>
      </c>
      <c r="I38" s="14">
        <f t="shared" si="23"/>
        <v>196</v>
      </c>
      <c r="K38" s="6" t="s">
        <v>132</v>
      </c>
      <c r="L38" s="12">
        <v>110</v>
      </c>
      <c r="M38" s="13">
        <v>116</v>
      </c>
      <c r="N38" s="14">
        <f t="shared" ref="N38:N45" si="25">SUM(L38:M38)</f>
        <v>226</v>
      </c>
    </row>
    <row r="39" spans="1:14" ht="15.75" thickBot="1" x14ac:dyDescent="0.3">
      <c r="A39" s="9" t="s">
        <v>119</v>
      </c>
      <c r="B39" s="18">
        <v>999</v>
      </c>
      <c r="C39" s="19">
        <v>999</v>
      </c>
      <c r="D39" s="14">
        <f t="shared" si="22"/>
        <v>1998</v>
      </c>
      <c r="F39" s="9" t="s">
        <v>124</v>
      </c>
      <c r="G39" s="18">
        <v>103</v>
      </c>
      <c r="H39" s="19">
        <v>101</v>
      </c>
      <c r="I39" s="14">
        <f t="shared" si="23"/>
        <v>204</v>
      </c>
      <c r="K39" s="4" t="s">
        <v>133</v>
      </c>
      <c r="L39" s="14">
        <v>90</v>
      </c>
      <c r="M39" s="15">
        <v>78</v>
      </c>
      <c r="N39" s="14">
        <f t="shared" si="25"/>
        <v>168</v>
      </c>
    </row>
    <row r="40" spans="1:14" ht="16.5" thickBot="1" x14ac:dyDescent="0.3">
      <c r="A40" s="7" t="s">
        <v>2</v>
      </c>
      <c r="B40" s="16"/>
      <c r="C40" s="16">
        <f>(SUM(C35:C39)-MAX(C35:C39))</f>
        <v>378</v>
      </c>
      <c r="D40" s="17">
        <f t="shared" ref="D40" si="26">SUM(B40:C40)</f>
        <v>378</v>
      </c>
      <c r="F40" s="7" t="s">
        <v>2</v>
      </c>
      <c r="G40" s="16">
        <f>SUM(G35:G39)-MAX(G35:G39)</f>
        <v>375</v>
      </c>
      <c r="H40" s="16">
        <f>SUM(H35:H39)-MAX(H35:H39)</f>
        <v>376</v>
      </c>
      <c r="I40" s="17">
        <f t="shared" ref="I40" si="27">SUM(G40:H40)</f>
        <v>751</v>
      </c>
      <c r="K40" s="4" t="s">
        <v>134</v>
      </c>
      <c r="L40" s="14">
        <v>93</v>
      </c>
      <c r="M40" s="15">
        <v>85</v>
      </c>
      <c r="N40" s="14">
        <f t="shared" si="25"/>
        <v>178</v>
      </c>
    </row>
    <row r="41" spans="1:14" ht="15.75" thickBot="1" x14ac:dyDescent="0.3">
      <c r="K41" s="6" t="s">
        <v>135</v>
      </c>
      <c r="L41" s="12">
        <v>85</v>
      </c>
      <c r="M41" s="13">
        <v>94</v>
      </c>
      <c r="N41" s="14">
        <f t="shared" si="25"/>
        <v>179</v>
      </c>
    </row>
    <row r="42" spans="1:14" ht="16.5" thickBot="1" x14ac:dyDescent="0.3">
      <c r="A42" s="7" t="s">
        <v>54</v>
      </c>
      <c r="B42" s="16" t="s">
        <v>0</v>
      </c>
      <c r="C42" s="11" t="s">
        <v>1</v>
      </c>
      <c r="D42" s="17" t="s">
        <v>2</v>
      </c>
      <c r="F42" s="7" t="s">
        <v>138</v>
      </c>
      <c r="G42" s="16" t="s">
        <v>0</v>
      </c>
      <c r="H42" s="11" t="s">
        <v>1</v>
      </c>
      <c r="I42" s="17" t="s">
        <v>2</v>
      </c>
      <c r="K42" s="4" t="s">
        <v>136</v>
      </c>
      <c r="L42" s="14">
        <v>100</v>
      </c>
      <c r="M42" s="15">
        <v>108</v>
      </c>
      <c r="N42" s="14">
        <f t="shared" si="25"/>
        <v>208</v>
      </c>
    </row>
    <row r="43" spans="1:14" x14ac:dyDescent="0.25">
      <c r="A43" s="6" t="s">
        <v>150</v>
      </c>
      <c r="B43" s="12">
        <v>80</v>
      </c>
      <c r="C43" s="13">
        <v>82</v>
      </c>
      <c r="D43" s="14">
        <f t="shared" ref="D43:D48" si="28">SUM(B43:C43)</f>
        <v>162</v>
      </c>
      <c r="F43" s="6" t="s">
        <v>139</v>
      </c>
      <c r="G43" s="12">
        <v>74</v>
      </c>
      <c r="H43" s="13">
        <v>79</v>
      </c>
      <c r="I43" s="14">
        <f t="shared" ref="I43:I48" si="29">SUM(G43:H43)</f>
        <v>153</v>
      </c>
      <c r="K43" s="4" t="s">
        <v>137</v>
      </c>
      <c r="L43" s="14">
        <v>95</v>
      </c>
      <c r="M43" s="15">
        <v>98</v>
      </c>
      <c r="N43" s="14">
        <f t="shared" si="25"/>
        <v>193</v>
      </c>
    </row>
    <row r="44" spans="1:14" x14ac:dyDescent="0.25">
      <c r="A44" s="4" t="s">
        <v>125</v>
      </c>
      <c r="B44" s="14">
        <v>84</v>
      </c>
      <c r="C44" s="15">
        <v>91</v>
      </c>
      <c r="D44" s="14">
        <f t="shared" si="28"/>
        <v>175</v>
      </c>
      <c r="F44" s="4" t="s">
        <v>140</v>
      </c>
      <c r="G44" s="14">
        <v>86</v>
      </c>
      <c r="H44" s="15">
        <v>90</v>
      </c>
      <c r="I44" s="14">
        <f t="shared" si="29"/>
        <v>176</v>
      </c>
      <c r="K44" s="54" t="s">
        <v>148</v>
      </c>
      <c r="L44" s="55">
        <v>82</v>
      </c>
      <c r="M44" s="1">
        <v>96</v>
      </c>
      <c r="N44" s="55">
        <f t="shared" si="25"/>
        <v>178</v>
      </c>
    </row>
    <row r="45" spans="1:14" x14ac:dyDescent="0.25">
      <c r="A45" s="4" t="s">
        <v>126</v>
      </c>
      <c r="B45" s="14">
        <v>92</v>
      </c>
      <c r="C45" s="15">
        <v>94</v>
      </c>
      <c r="D45" s="14">
        <f t="shared" si="28"/>
        <v>186</v>
      </c>
      <c r="F45" s="4" t="s">
        <v>141</v>
      </c>
      <c r="G45" s="14">
        <v>86</v>
      </c>
      <c r="H45" s="15">
        <v>82</v>
      </c>
      <c r="I45" s="14">
        <f t="shared" si="29"/>
        <v>168</v>
      </c>
      <c r="K45" s="54" t="s">
        <v>149</v>
      </c>
      <c r="L45" s="55">
        <v>103</v>
      </c>
      <c r="M45" s="1">
        <v>103</v>
      </c>
      <c r="N45" s="55">
        <f t="shared" si="25"/>
        <v>206</v>
      </c>
    </row>
    <row r="46" spans="1:14" x14ac:dyDescent="0.25">
      <c r="A46" s="4" t="s">
        <v>127</v>
      </c>
      <c r="B46" s="14">
        <v>102</v>
      </c>
      <c r="C46" s="15">
        <v>119</v>
      </c>
      <c r="D46" s="14">
        <f t="shared" si="28"/>
        <v>221</v>
      </c>
      <c r="F46" s="4" t="s">
        <v>142</v>
      </c>
      <c r="G46" s="14">
        <v>81</v>
      </c>
      <c r="H46" s="15">
        <v>94</v>
      </c>
      <c r="I46" s="14">
        <f t="shared" si="29"/>
        <v>175</v>
      </c>
    </row>
    <row r="47" spans="1:14" ht="15.75" thickBot="1" x14ac:dyDescent="0.3">
      <c r="A47" s="9" t="s">
        <v>128</v>
      </c>
      <c r="B47" s="18">
        <v>114</v>
      </c>
      <c r="C47" s="19">
        <v>120</v>
      </c>
      <c r="D47" s="14">
        <f t="shared" si="28"/>
        <v>234</v>
      </c>
      <c r="F47" s="9" t="s">
        <v>143</v>
      </c>
      <c r="G47" s="18">
        <v>88</v>
      </c>
      <c r="H47" s="19">
        <v>91</v>
      </c>
      <c r="I47" s="14">
        <f t="shared" si="29"/>
        <v>179</v>
      </c>
    </row>
    <row r="48" spans="1:14" ht="16.5" thickBot="1" x14ac:dyDescent="0.3">
      <c r="A48" s="7" t="s">
        <v>2</v>
      </c>
      <c r="B48" s="16">
        <f>(SUM(B43:B47)-MAX(B43:B47))</f>
        <v>358</v>
      </c>
      <c r="C48" s="16">
        <f>(SUM(C43:C47)-MAX(C43:C47))</f>
        <v>386</v>
      </c>
      <c r="D48" s="17">
        <f t="shared" si="28"/>
        <v>744</v>
      </c>
      <c r="F48" s="7" t="s">
        <v>2</v>
      </c>
      <c r="G48" s="16">
        <f>(SUM(G43:G47)-MAX(G43:G47))</f>
        <v>327</v>
      </c>
      <c r="H48" s="16">
        <f>(SUM(H43:H47)-MAX(H43:H47))</f>
        <v>342</v>
      </c>
      <c r="I48" s="17">
        <f t="shared" si="29"/>
        <v>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abSelected="1" workbookViewId="0">
      <selection activeCell="H2" sqref="H2"/>
    </sheetView>
  </sheetViews>
  <sheetFormatPr defaultRowHeight="15" x14ac:dyDescent="0.25"/>
  <cols>
    <col min="1" max="1" width="3" style="1" bestFit="1" customWidth="1"/>
    <col min="2" max="2" width="15.7109375" style="1" bestFit="1" customWidth="1"/>
    <col min="3" max="6" width="9.140625" style="1"/>
    <col min="7" max="7" width="3" style="1" bestFit="1" customWidth="1"/>
    <col min="8" max="8" width="15.7109375" style="1" bestFit="1" customWidth="1"/>
    <col min="9" max="16384" width="9.140625" style="1"/>
  </cols>
  <sheetData>
    <row r="1" spans="1:11" ht="21.75" thickBot="1" x14ac:dyDescent="0.4">
      <c r="B1" s="61" t="s">
        <v>19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s="20" customFormat="1" ht="18.75" x14ac:dyDescent="0.3">
      <c r="B2" s="58" t="s">
        <v>5</v>
      </c>
      <c r="C2" s="59"/>
      <c r="D2" s="59"/>
      <c r="E2" s="60"/>
    </row>
    <row r="3" spans="1:11" s="21" customFormat="1" ht="21.75" thickBot="1" x14ac:dyDescent="0.4">
      <c r="B3" s="22" t="s">
        <v>4</v>
      </c>
      <c r="C3" s="23" t="s">
        <v>0</v>
      </c>
      <c r="D3" s="23" t="s">
        <v>1</v>
      </c>
      <c r="E3" s="24" t="s">
        <v>2</v>
      </c>
    </row>
    <row r="4" spans="1:11" x14ac:dyDescent="0.25">
      <c r="A4" s="14">
        <v>1</v>
      </c>
      <c r="B4" s="25" t="s">
        <v>151</v>
      </c>
      <c r="C4" s="14">
        <v>305</v>
      </c>
      <c r="D4" s="14">
        <v>306</v>
      </c>
      <c r="E4" s="14">
        <f t="shared" ref="E4:E17" si="0">SUM(C4:D4)</f>
        <v>611</v>
      </c>
      <c r="F4" s="1" t="s">
        <v>22</v>
      </c>
    </row>
    <row r="5" spans="1:11" x14ac:dyDescent="0.25">
      <c r="A5" s="14">
        <v>2</v>
      </c>
      <c r="B5" s="26" t="s">
        <v>152</v>
      </c>
      <c r="C5" s="14">
        <v>300</v>
      </c>
      <c r="D5" s="14">
        <v>314</v>
      </c>
      <c r="E5" s="14">
        <f t="shared" si="0"/>
        <v>614</v>
      </c>
      <c r="F5" s="1" t="s">
        <v>23</v>
      </c>
    </row>
    <row r="6" spans="1:11" x14ac:dyDescent="0.25">
      <c r="A6" s="14">
        <v>3</v>
      </c>
      <c r="B6" s="26" t="s">
        <v>153</v>
      </c>
      <c r="C6" s="14">
        <v>310</v>
      </c>
      <c r="D6" s="14">
        <v>305</v>
      </c>
      <c r="E6" s="14">
        <f t="shared" si="0"/>
        <v>615</v>
      </c>
      <c r="F6" s="1" t="s">
        <v>24</v>
      </c>
    </row>
    <row r="7" spans="1:11" x14ac:dyDescent="0.25">
      <c r="A7" s="14">
        <v>4</v>
      </c>
      <c r="B7" s="26" t="s">
        <v>49</v>
      </c>
      <c r="C7" s="14">
        <v>308</v>
      </c>
      <c r="D7" s="14">
        <v>309</v>
      </c>
      <c r="E7" s="14">
        <f t="shared" si="0"/>
        <v>617</v>
      </c>
    </row>
    <row r="8" spans="1:11" x14ac:dyDescent="0.25">
      <c r="A8" s="14">
        <v>5</v>
      </c>
      <c r="B8" s="26" t="s">
        <v>154</v>
      </c>
      <c r="C8" s="14">
        <v>295</v>
      </c>
      <c r="D8" s="14">
        <v>325</v>
      </c>
      <c r="E8" s="14">
        <f t="shared" si="0"/>
        <v>620</v>
      </c>
    </row>
    <row r="9" spans="1:11" x14ac:dyDescent="0.25">
      <c r="A9" s="14">
        <v>6</v>
      </c>
      <c r="B9" s="26" t="s">
        <v>155</v>
      </c>
      <c r="C9" s="14">
        <v>301</v>
      </c>
      <c r="D9" s="14">
        <v>323</v>
      </c>
      <c r="E9" s="14">
        <f t="shared" si="0"/>
        <v>624</v>
      </c>
    </row>
    <row r="10" spans="1:11" x14ac:dyDescent="0.25">
      <c r="A10" s="14">
        <v>7</v>
      </c>
      <c r="B10" s="26" t="s">
        <v>156</v>
      </c>
      <c r="C10" s="14">
        <v>308</v>
      </c>
      <c r="D10" s="14">
        <v>318</v>
      </c>
      <c r="E10" s="14">
        <f t="shared" si="0"/>
        <v>626</v>
      </c>
    </row>
    <row r="11" spans="1:11" x14ac:dyDescent="0.25">
      <c r="A11" s="14">
        <v>8</v>
      </c>
      <c r="B11" s="26" t="s">
        <v>157</v>
      </c>
      <c r="C11" s="14">
        <v>310</v>
      </c>
      <c r="D11" s="14">
        <v>328</v>
      </c>
      <c r="E11" s="14">
        <f t="shared" si="0"/>
        <v>638</v>
      </c>
    </row>
    <row r="12" spans="1:11" x14ac:dyDescent="0.25">
      <c r="A12" s="14">
        <v>9</v>
      </c>
      <c r="B12" s="26" t="s">
        <v>158</v>
      </c>
      <c r="C12" s="14">
        <v>308</v>
      </c>
      <c r="D12" s="14">
        <v>332</v>
      </c>
      <c r="E12" s="14">
        <f t="shared" si="0"/>
        <v>640</v>
      </c>
    </row>
    <row r="13" spans="1:11" x14ac:dyDescent="0.25">
      <c r="A13" s="14">
        <v>10</v>
      </c>
      <c r="B13" s="26" t="s">
        <v>159</v>
      </c>
      <c r="C13" s="14">
        <v>327</v>
      </c>
      <c r="D13" s="14">
        <v>342</v>
      </c>
      <c r="E13" s="14">
        <f t="shared" si="0"/>
        <v>669</v>
      </c>
    </row>
    <row r="14" spans="1:11" x14ac:dyDescent="0.25">
      <c r="A14" s="14">
        <v>11</v>
      </c>
      <c r="B14" s="26" t="s">
        <v>160</v>
      </c>
      <c r="C14" s="14">
        <v>333</v>
      </c>
      <c r="D14" s="14">
        <v>362</v>
      </c>
      <c r="E14" s="14">
        <f t="shared" si="0"/>
        <v>695</v>
      </c>
    </row>
    <row r="15" spans="1:11" x14ac:dyDescent="0.25">
      <c r="A15" s="14">
        <v>12</v>
      </c>
      <c r="B15" s="56" t="s">
        <v>161</v>
      </c>
      <c r="C15" s="14">
        <v>353</v>
      </c>
      <c r="D15" s="14">
        <v>369</v>
      </c>
      <c r="E15" s="14">
        <f>SUM(C15+D15)</f>
        <v>722</v>
      </c>
    </row>
    <row r="16" spans="1:11" x14ac:dyDescent="0.25">
      <c r="A16" s="14">
        <v>13</v>
      </c>
      <c r="B16" s="56" t="s">
        <v>162</v>
      </c>
      <c r="C16" s="14">
        <v>358</v>
      </c>
      <c r="D16" s="14">
        <v>386</v>
      </c>
      <c r="E16" s="14">
        <f>SUM(C16+D16)</f>
        <v>744</v>
      </c>
    </row>
    <row r="17" spans="1:6" x14ac:dyDescent="0.25">
      <c r="A17" s="18">
        <v>14</v>
      </c>
      <c r="B17" s="56" t="s">
        <v>163</v>
      </c>
      <c r="C17" s="18">
        <v>375</v>
      </c>
      <c r="D17" s="18">
        <v>376</v>
      </c>
      <c r="E17" s="18">
        <f t="shared" si="0"/>
        <v>751</v>
      </c>
    </row>
    <row r="18" spans="1:6" x14ac:dyDescent="0.25">
      <c r="A18" s="14">
        <v>15</v>
      </c>
      <c r="B18" s="14" t="s">
        <v>164</v>
      </c>
      <c r="C18" s="14">
        <v>389</v>
      </c>
      <c r="D18" s="14">
        <v>373</v>
      </c>
      <c r="E18" s="14">
        <f>SUM(C18+D18)</f>
        <v>762</v>
      </c>
    </row>
    <row r="19" spans="1:6" x14ac:dyDescent="0.25">
      <c r="A19" s="14">
        <v>16</v>
      </c>
      <c r="B19" s="14" t="s">
        <v>165</v>
      </c>
      <c r="C19" s="14" t="s">
        <v>166</v>
      </c>
      <c r="D19" s="14">
        <v>378</v>
      </c>
      <c r="E19" s="14"/>
    </row>
    <row r="20" spans="1:6" x14ac:dyDescent="0.25">
      <c r="A20" s="32"/>
      <c r="B20" s="32"/>
      <c r="C20" s="32"/>
      <c r="D20" s="32"/>
      <c r="E20" s="32"/>
    </row>
    <row r="21" spans="1:6" ht="15.75" thickBot="1" x14ac:dyDescent="0.3"/>
    <row r="22" spans="1:6" ht="18.75" x14ac:dyDescent="0.3">
      <c r="A22" s="20"/>
      <c r="B22" s="58" t="s">
        <v>6</v>
      </c>
      <c r="C22" s="59"/>
      <c r="D22" s="59"/>
      <c r="E22" s="60"/>
    </row>
    <row r="23" spans="1:6" ht="21.75" thickBot="1" x14ac:dyDescent="0.4">
      <c r="A23" s="21"/>
      <c r="B23" s="22" t="s">
        <v>4</v>
      </c>
      <c r="C23" s="23" t="s">
        <v>0</v>
      </c>
      <c r="D23" s="23" t="s">
        <v>1</v>
      </c>
      <c r="E23" s="24" t="s">
        <v>2</v>
      </c>
    </row>
    <row r="24" spans="1:6" x14ac:dyDescent="0.25">
      <c r="A24" s="14">
        <v>1</v>
      </c>
      <c r="B24" s="26" t="s">
        <v>152</v>
      </c>
      <c r="C24" s="1">
        <v>321</v>
      </c>
      <c r="D24" s="14">
        <v>332</v>
      </c>
      <c r="E24" s="14">
        <f t="shared" ref="E24:E32" si="1">SUM(C24:D24)</f>
        <v>653</v>
      </c>
      <c r="F24" s="1" t="s">
        <v>22</v>
      </c>
    </row>
    <row r="25" spans="1:6" x14ac:dyDescent="0.25">
      <c r="A25" s="14">
        <v>4</v>
      </c>
      <c r="B25" s="26" t="s">
        <v>165</v>
      </c>
      <c r="C25" s="14">
        <v>364</v>
      </c>
      <c r="D25" s="14">
        <v>387</v>
      </c>
      <c r="E25" s="14">
        <f t="shared" si="1"/>
        <v>751</v>
      </c>
      <c r="F25" s="1" t="s">
        <v>23</v>
      </c>
    </row>
    <row r="26" spans="1:6" x14ac:dyDescent="0.25">
      <c r="A26" s="14">
        <v>2</v>
      </c>
      <c r="B26" s="26" t="s">
        <v>164</v>
      </c>
      <c r="C26" s="14">
        <v>420</v>
      </c>
      <c r="D26" s="14">
        <v>472</v>
      </c>
      <c r="E26" s="14">
        <f t="shared" si="1"/>
        <v>892</v>
      </c>
      <c r="F26" s="1" t="s">
        <v>24</v>
      </c>
    </row>
    <row r="27" spans="1:6" x14ac:dyDescent="0.25">
      <c r="A27" s="14">
        <v>3</v>
      </c>
      <c r="B27" s="26" t="s">
        <v>161</v>
      </c>
      <c r="C27" s="14">
        <v>412</v>
      </c>
      <c r="D27" s="14" t="s">
        <v>166</v>
      </c>
      <c r="E27" s="14">
        <f t="shared" si="1"/>
        <v>412</v>
      </c>
    </row>
    <row r="28" spans="1:6" x14ac:dyDescent="0.25">
      <c r="A28" s="14">
        <v>5</v>
      </c>
      <c r="B28" s="26"/>
      <c r="C28" s="14"/>
      <c r="D28" s="14"/>
      <c r="E28" s="14">
        <f t="shared" si="1"/>
        <v>0</v>
      </c>
    </row>
    <row r="29" spans="1:6" x14ac:dyDescent="0.25">
      <c r="A29" s="14">
        <v>6</v>
      </c>
      <c r="B29" s="26"/>
      <c r="C29" s="14"/>
      <c r="D29" s="14"/>
      <c r="E29" s="14">
        <f t="shared" si="1"/>
        <v>0</v>
      </c>
    </row>
    <row r="30" spans="1:6" x14ac:dyDescent="0.25">
      <c r="A30" s="14">
        <v>7</v>
      </c>
      <c r="B30" s="26"/>
      <c r="C30" s="14"/>
      <c r="D30" s="14"/>
      <c r="E30" s="14">
        <f t="shared" si="1"/>
        <v>0</v>
      </c>
    </row>
    <row r="31" spans="1:6" x14ac:dyDescent="0.25">
      <c r="A31" s="14">
        <v>9</v>
      </c>
      <c r="B31" s="26"/>
      <c r="C31" s="14"/>
      <c r="D31" s="14"/>
      <c r="E31" s="14">
        <f t="shared" si="1"/>
        <v>0</v>
      </c>
    </row>
    <row r="32" spans="1:6" ht="15.75" thickBot="1" x14ac:dyDescent="0.3">
      <c r="A32" s="14">
        <v>8</v>
      </c>
      <c r="B32" s="27"/>
      <c r="C32" s="14"/>
      <c r="D32" s="14"/>
      <c r="E32" s="14">
        <f t="shared" si="1"/>
        <v>0</v>
      </c>
    </row>
  </sheetData>
  <sortState xmlns:xlrd2="http://schemas.microsoft.com/office/spreadsheetml/2017/richdata2" ref="A24:E32">
    <sortCondition ref="E24"/>
  </sortState>
  <mergeCells count="3">
    <mergeCell ref="B2:E2"/>
    <mergeCell ref="B22:E22"/>
    <mergeCell ref="B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workbookViewId="0">
      <selection activeCell="F16" sqref="F16"/>
    </sheetView>
  </sheetViews>
  <sheetFormatPr defaultRowHeight="15" x14ac:dyDescent="0.25"/>
  <cols>
    <col min="1" max="1" width="4" style="1" bestFit="1" customWidth="1"/>
    <col min="2" max="2" width="21.42578125" style="1" bestFit="1" customWidth="1"/>
    <col min="3" max="6" width="9.140625" style="1"/>
    <col min="7" max="7" width="3" style="1" bestFit="1" customWidth="1"/>
    <col min="8" max="8" width="19.85546875" style="1" customWidth="1"/>
    <col min="9" max="16384" width="9.140625" style="1"/>
  </cols>
  <sheetData>
    <row r="1" spans="1:11" ht="21" x14ac:dyDescent="0.35">
      <c r="A1" s="32"/>
      <c r="B1" s="34" t="s">
        <v>21</v>
      </c>
      <c r="C1" s="32"/>
      <c r="D1" s="32"/>
      <c r="E1" s="32"/>
      <c r="F1" s="31"/>
      <c r="G1" s="31"/>
      <c r="H1" s="31"/>
      <c r="I1" s="31"/>
      <c r="J1" s="31"/>
      <c r="K1" s="31"/>
    </row>
    <row r="2" spans="1:11" x14ac:dyDescent="0.25">
      <c r="A2" s="32"/>
      <c r="B2" s="36"/>
      <c r="C2" s="14"/>
      <c r="D2" s="14"/>
      <c r="E2" s="14">
        <f t="shared" ref="E2:E21" si="0">SUM(C2:D2)</f>
        <v>0</v>
      </c>
      <c r="F2" s="1" t="s">
        <v>16</v>
      </c>
    </row>
    <row r="3" spans="1:11" s="20" customFormat="1" ht="18.75" x14ac:dyDescent="0.3">
      <c r="A3" s="32"/>
      <c r="B3" s="36"/>
      <c r="C3" s="14"/>
      <c r="D3" s="14"/>
      <c r="E3" s="14">
        <f t="shared" si="0"/>
        <v>0</v>
      </c>
      <c r="F3" s="1" t="s">
        <v>17</v>
      </c>
    </row>
    <row r="4" spans="1:11" x14ac:dyDescent="0.25">
      <c r="A4" s="14"/>
      <c r="B4" s="6"/>
      <c r="C4" s="12"/>
      <c r="D4" s="14"/>
      <c r="E4" s="14">
        <f t="shared" si="0"/>
        <v>0</v>
      </c>
      <c r="F4" s="1" t="s">
        <v>18</v>
      </c>
    </row>
    <row r="5" spans="1:11" x14ac:dyDescent="0.25">
      <c r="A5" s="14"/>
      <c r="B5" s="4"/>
      <c r="C5" s="14"/>
      <c r="D5" s="14"/>
      <c r="E5" s="14">
        <f t="shared" si="0"/>
        <v>0</v>
      </c>
    </row>
    <row r="6" spans="1:11" x14ac:dyDescent="0.25">
      <c r="A6" s="14"/>
      <c r="B6" s="4"/>
      <c r="C6" s="14"/>
      <c r="D6" s="14"/>
      <c r="E6" s="14">
        <f t="shared" si="0"/>
        <v>0</v>
      </c>
    </row>
    <row r="7" spans="1:11" x14ac:dyDescent="0.25">
      <c r="A7" s="14"/>
      <c r="B7" s="9"/>
      <c r="C7" s="18"/>
      <c r="D7" s="14"/>
      <c r="E7" s="14">
        <f t="shared" si="0"/>
        <v>0</v>
      </c>
    </row>
    <row r="8" spans="1:11" x14ac:dyDescent="0.25">
      <c r="A8" s="14"/>
      <c r="B8" s="6"/>
      <c r="C8" s="12"/>
      <c r="D8" s="14"/>
      <c r="E8" s="14">
        <f t="shared" si="0"/>
        <v>0</v>
      </c>
    </row>
    <row r="9" spans="1:11" x14ac:dyDescent="0.25">
      <c r="A9" s="14"/>
      <c r="B9" s="4"/>
      <c r="C9" s="14"/>
      <c r="D9" s="14"/>
      <c r="E9" s="14">
        <f t="shared" si="0"/>
        <v>0</v>
      </c>
    </row>
    <row r="10" spans="1:11" x14ac:dyDescent="0.25">
      <c r="A10" s="14"/>
      <c r="B10" s="4"/>
      <c r="C10" s="14"/>
      <c r="D10" s="14"/>
      <c r="E10" s="14">
        <f t="shared" si="0"/>
        <v>0</v>
      </c>
    </row>
    <row r="11" spans="1:11" x14ac:dyDescent="0.25">
      <c r="A11" s="14"/>
      <c r="B11" s="4"/>
      <c r="C11" s="14"/>
      <c r="D11" s="14"/>
      <c r="E11" s="14">
        <f t="shared" si="0"/>
        <v>0</v>
      </c>
    </row>
    <row r="12" spans="1:11" x14ac:dyDescent="0.25">
      <c r="A12" s="14"/>
      <c r="B12" s="9"/>
      <c r="C12" s="18"/>
      <c r="D12" s="14"/>
      <c r="E12" s="14">
        <f t="shared" si="0"/>
        <v>0</v>
      </c>
    </row>
    <row r="13" spans="1:11" x14ac:dyDescent="0.25">
      <c r="A13" s="14"/>
      <c r="B13" s="6" t="s">
        <v>20</v>
      </c>
      <c r="C13" s="12"/>
      <c r="D13" s="14"/>
      <c r="E13" s="14">
        <f t="shared" si="0"/>
        <v>0</v>
      </c>
    </row>
    <row r="14" spans="1:11" x14ac:dyDescent="0.25">
      <c r="A14" s="14"/>
      <c r="B14" s="4"/>
      <c r="C14" s="14"/>
      <c r="D14" s="14"/>
      <c r="E14" s="14">
        <f t="shared" si="0"/>
        <v>0</v>
      </c>
      <c r="F14" s="1" t="s">
        <v>16</v>
      </c>
    </row>
    <row r="15" spans="1:11" x14ac:dyDescent="0.25">
      <c r="A15" s="14"/>
      <c r="B15" s="4"/>
      <c r="C15" s="14"/>
      <c r="D15" s="14"/>
      <c r="E15" s="14">
        <f t="shared" si="0"/>
        <v>0</v>
      </c>
      <c r="F15" s="1" t="s">
        <v>17</v>
      </c>
    </row>
    <row r="16" spans="1:11" x14ac:dyDescent="0.25">
      <c r="A16" s="14"/>
      <c r="B16" s="4"/>
      <c r="C16" s="14"/>
      <c r="D16" s="14"/>
      <c r="E16" s="14">
        <f t="shared" si="0"/>
        <v>0</v>
      </c>
    </row>
    <row r="17" spans="1:5" x14ac:dyDescent="0.25">
      <c r="A17" s="14"/>
      <c r="B17" s="9"/>
      <c r="C17" s="18"/>
      <c r="D17" s="14"/>
      <c r="E17" s="14">
        <f t="shared" si="0"/>
        <v>0</v>
      </c>
    </row>
    <row r="18" spans="1:5" x14ac:dyDescent="0.25">
      <c r="A18" s="14"/>
      <c r="B18" s="6"/>
      <c r="C18" s="12"/>
      <c r="D18" s="14"/>
      <c r="E18" s="14">
        <f t="shared" si="0"/>
        <v>0</v>
      </c>
    </row>
    <row r="19" spans="1:5" x14ac:dyDescent="0.25">
      <c r="A19" s="14"/>
      <c r="B19" s="4"/>
      <c r="C19" s="14"/>
      <c r="D19" s="14"/>
      <c r="E19" s="14">
        <f t="shared" si="0"/>
        <v>0</v>
      </c>
    </row>
    <row r="20" spans="1:5" x14ac:dyDescent="0.25">
      <c r="A20" s="14"/>
      <c r="B20" s="4"/>
      <c r="C20" s="14"/>
      <c r="D20" s="14"/>
      <c r="E20" s="14">
        <f t="shared" si="0"/>
        <v>0</v>
      </c>
    </row>
    <row r="21" spans="1:5" x14ac:dyDescent="0.25">
      <c r="A21" s="14"/>
      <c r="B21" s="4"/>
      <c r="C21" s="14"/>
      <c r="D21" s="14"/>
      <c r="E21" s="14">
        <f t="shared" si="0"/>
        <v>0</v>
      </c>
    </row>
    <row r="22" spans="1:5" x14ac:dyDescent="0.25">
      <c r="A22" s="14"/>
      <c r="B22" s="6"/>
      <c r="C22" s="12"/>
      <c r="D22" s="14"/>
      <c r="E22" s="14"/>
    </row>
    <row r="23" spans="1:5" x14ac:dyDescent="0.25">
      <c r="A23" s="14"/>
      <c r="B23" s="4"/>
      <c r="C23" s="14"/>
      <c r="D23" s="14"/>
      <c r="E23" s="14"/>
    </row>
    <row r="24" spans="1:5" x14ac:dyDescent="0.25">
      <c r="A24" s="14"/>
      <c r="B24" s="4"/>
      <c r="C24" s="14"/>
      <c r="D24" s="14"/>
      <c r="E24" s="14"/>
    </row>
    <row r="25" spans="1:5" x14ac:dyDescent="0.25">
      <c r="A25" s="14"/>
      <c r="B25" s="4"/>
      <c r="C25" s="14"/>
      <c r="D25" s="14"/>
      <c r="E25" s="14"/>
    </row>
    <row r="26" spans="1:5" x14ac:dyDescent="0.25">
      <c r="A26" s="14"/>
      <c r="B26" s="9"/>
      <c r="C26" s="18"/>
      <c r="D26" s="14"/>
      <c r="E26" s="14"/>
    </row>
    <row r="27" spans="1:5" x14ac:dyDescent="0.25">
      <c r="A27" s="14"/>
      <c r="B27" s="6"/>
      <c r="C27" s="12"/>
      <c r="D27" s="14"/>
      <c r="E27" s="14"/>
    </row>
    <row r="28" spans="1:5" x14ac:dyDescent="0.25">
      <c r="A28" s="14"/>
      <c r="B28" s="4"/>
      <c r="C28" s="14"/>
      <c r="D28" s="14"/>
      <c r="E28" s="14"/>
    </row>
    <row r="29" spans="1:5" x14ac:dyDescent="0.25">
      <c r="A29" s="14"/>
      <c r="B29" s="4"/>
      <c r="C29" s="14"/>
      <c r="D29" s="14"/>
      <c r="E29" s="14"/>
    </row>
    <row r="30" spans="1:5" x14ac:dyDescent="0.25">
      <c r="A30" s="14"/>
      <c r="B30" s="4"/>
      <c r="C30" s="14"/>
      <c r="D30" s="14"/>
      <c r="E30" s="14"/>
    </row>
    <row r="31" spans="1:5" x14ac:dyDescent="0.25">
      <c r="A31" s="14"/>
      <c r="B31" s="9"/>
      <c r="C31" s="18"/>
      <c r="D31" s="14"/>
      <c r="E31" s="14"/>
    </row>
    <row r="32" spans="1:5" x14ac:dyDescent="0.25">
      <c r="A32" s="14"/>
      <c r="B32" s="6"/>
      <c r="C32" s="12"/>
      <c r="D32" s="14"/>
      <c r="E32" s="14"/>
    </row>
    <row r="33" spans="1:5" x14ac:dyDescent="0.25">
      <c r="A33" s="14"/>
      <c r="B33" s="4"/>
      <c r="C33" s="14"/>
      <c r="D33" s="14"/>
      <c r="E33" s="14"/>
    </row>
    <row r="34" spans="1:5" x14ac:dyDescent="0.25">
      <c r="A34" s="14"/>
      <c r="B34" s="4"/>
      <c r="C34" s="14"/>
      <c r="D34" s="14"/>
      <c r="E34" s="14"/>
    </row>
    <row r="35" spans="1:5" x14ac:dyDescent="0.25">
      <c r="A35" s="14"/>
      <c r="B35" s="4"/>
      <c r="C35" s="14"/>
      <c r="D35" s="14"/>
      <c r="E35" s="14"/>
    </row>
    <row r="36" spans="1:5" x14ac:dyDescent="0.25">
      <c r="A36" s="14"/>
      <c r="B36" s="9"/>
      <c r="C36" s="18"/>
      <c r="D36" s="14"/>
      <c r="E36" s="14"/>
    </row>
    <row r="37" spans="1:5" x14ac:dyDescent="0.25">
      <c r="A37" s="14"/>
      <c r="B37" s="6"/>
      <c r="C37" s="12"/>
      <c r="D37" s="14"/>
      <c r="E37" s="14"/>
    </row>
    <row r="38" spans="1:5" x14ac:dyDescent="0.25">
      <c r="A38" s="14"/>
      <c r="B38" s="4"/>
      <c r="C38" s="14"/>
      <c r="D38" s="14"/>
      <c r="E38" s="14"/>
    </row>
    <row r="39" spans="1:5" x14ac:dyDescent="0.25">
      <c r="A39" s="14"/>
      <c r="B39" s="4"/>
      <c r="C39" s="14"/>
      <c r="D39" s="14"/>
      <c r="E39" s="14"/>
    </row>
    <row r="40" spans="1:5" x14ac:dyDescent="0.25">
      <c r="A40" s="14"/>
      <c r="B40" s="4"/>
      <c r="C40" s="14"/>
      <c r="D40" s="14"/>
      <c r="E40" s="14"/>
    </row>
    <row r="41" spans="1:5" x14ac:dyDescent="0.25">
      <c r="A41" s="14"/>
      <c r="B41" s="9"/>
      <c r="C41" s="18"/>
      <c r="D41" s="14"/>
      <c r="E41" s="14"/>
    </row>
    <row r="42" spans="1:5" ht="15.75" x14ac:dyDescent="0.25">
      <c r="A42" s="14"/>
      <c r="B42" s="37"/>
      <c r="C42" s="38"/>
      <c r="D42" s="14"/>
      <c r="E42" s="14"/>
    </row>
    <row r="43" spans="1:5" x14ac:dyDescent="0.25">
      <c r="A43" s="14"/>
      <c r="B43" s="4"/>
      <c r="C43" s="14"/>
      <c r="D43" s="14"/>
      <c r="E43" s="14"/>
    </row>
    <row r="44" spans="1:5" ht="15.75" x14ac:dyDescent="0.25">
      <c r="A44" s="14"/>
      <c r="B44" s="35"/>
      <c r="C44" s="29"/>
      <c r="D44" s="14"/>
      <c r="E44" s="14"/>
    </row>
    <row r="45" spans="1:5" x14ac:dyDescent="0.25">
      <c r="A45" s="14"/>
      <c r="B45" s="4"/>
      <c r="C45" s="14"/>
      <c r="D45" s="14"/>
      <c r="E45" s="14"/>
    </row>
    <row r="46" spans="1:5" x14ac:dyDescent="0.25">
      <c r="A46" s="14"/>
      <c r="B46" s="9"/>
      <c r="C46" s="18"/>
      <c r="D46" s="14"/>
      <c r="E46" s="14"/>
    </row>
    <row r="47" spans="1:5" x14ac:dyDescent="0.25">
      <c r="A47" s="14"/>
      <c r="B47" s="6"/>
      <c r="C47" s="12"/>
      <c r="D47" s="14"/>
      <c r="E47" s="14"/>
    </row>
    <row r="48" spans="1:5" x14ac:dyDescent="0.25">
      <c r="A48" s="14"/>
      <c r="B48" s="4"/>
      <c r="C48" s="14"/>
      <c r="D48" s="14"/>
      <c r="E48" s="14"/>
    </row>
    <row r="49" spans="1:5" x14ac:dyDescent="0.25">
      <c r="A49" s="14"/>
      <c r="B49" s="4"/>
      <c r="C49" s="14"/>
      <c r="D49" s="14"/>
      <c r="E49" s="14"/>
    </row>
    <row r="50" spans="1:5" ht="15.75" x14ac:dyDescent="0.25">
      <c r="A50" s="14"/>
      <c r="B50" s="35"/>
      <c r="C50" s="29"/>
      <c r="D50" s="14"/>
      <c r="E50" s="14"/>
    </row>
    <row r="51" spans="1:5" x14ac:dyDescent="0.25">
      <c r="A51" s="14"/>
      <c r="B51" s="9"/>
      <c r="C51" s="18"/>
      <c r="D51" s="14"/>
      <c r="E51" s="14"/>
    </row>
    <row r="52" spans="1:5" x14ac:dyDescent="0.25">
      <c r="A52" s="14"/>
      <c r="B52" s="4"/>
      <c r="C52" s="14"/>
      <c r="D52" s="14"/>
      <c r="E52" s="14"/>
    </row>
    <row r="54" spans="1:5" ht="21" x14ac:dyDescent="0.35">
      <c r="A54" s="33"/>
      <c r="B54" s="33"/>
      <c r="C54" s="33"/>
      <c r="D54" s="33"/>
      <c r="E54" s="33"/>
    </row>
    <row r="55" spans="1:5" ht="18.75" x14ac:dyDescent="0.3">
      <c r="A55" s="14"/>
      <c r="B55" s="30"/>
      <c r="C55" s="30"/>
      <c r="D55" s="30"/>
      <c r="E55" s="30"/>
    </row>
  </sheetData>
  <sortState xmlns:xlrd2="http://schemas.microsoft.com/office/spreadsheetml/2017/richdata2" ref="A1:E55">
    <sortCondition ref="E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</vt:lpstr>
      <vt:lpstr>BOYS</vt:lpstr>
      <vt:lpstr>TEAM STANDINGS</vt:lpstr>
      <vt:lpstr>INDIVIDUAL STANDINGS</vt:lpstr>
    </vt:vector>
  </TitlesOfParts>
  <Company>EMSISD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Adair</dc:creator>
  <cp:lastModifiedBy>Gerald James</cp:lastModifiedBy>
  <dcterms:created xsi:type="dcterms:W3CDTF">2016-01-14T20:06:49Z</dcterms:created>
  <dcterms:modified xsi:type="dcterms:W3CDTF">2021-11-08T14:06:54Z</dcterms:modified>
</cp:coreProperties>
</file>