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7-18\"/>
    </mc:Choice>
  </mc:AlternateContent>
  <bookViews>
    <workbookView xWindow="0" yWindow="0" windowWidth="7470" windowHeight="3360"/>
  </bookViews>
  <sheets>
    <sheet name="PLAYERS BY TEAM" sheetId="1" r:id="rId1"/>
    <sheet name="TEAM SCORES" sheetId="2" r:id="rId2"/>
    <sheet name="TOP 10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E73" i="1" s="1"/>
  <c r="D73" i="1"/>
  <c r="I73" i="1"/>
  <c r="J73" i="1"/>
  <c r="K73" i="1" s="1"/>
  <c r="O73" i="1"/>
  <c r="Q73" i="1" s="1"/>
  <c r="P73" i="1"/>
  <c r="E74" i="1"/>
  <c r="K74" i="1"/>
  <c r="Q74" i="1"/>
  <c r="E75" i="1"/>
  <c r="K75" i="1"/>
  <c r="Q75" i="1"/>
  <c r="E76" i="1"/>
  <c r="K76" i="1"/>
  <c r="Q76" i="1"/>
  <c r="E77" i="1"/>
  <c r="K77" i="1"/>
  <c r="Q77" i="1"/>
  <c r="E78" i="1"/>
  <c r="K78" i="1"/>
  <c r="Q78" i="1"/>
  <c r="C81" i="1"/>
  <c r="E81" i="1" s="1"/>
  <c r="D81" i="1"/>
  <c r="I81" i="1"/>
  <c r="J81" i="1"/>
  <c r="K81" i="1" s="1"/>
  <c r="O81" i="1"/>
  <c r="Q81" i="1" s="1"/>
  <c r="P81" i="1"/>
  <c r="E82" i="1"/>
  <c r="K82" i="1"/>
  <c r="Q82" i="1"/>
  <c r="E83" i="1"/>
  <c r="K83" i="1"/>
  <c r="Q83" i="1"/>
  <c r="E84" i="1"/>
  <c r="K84" i="1"/>
  <c r="Q84" i="1"/>
  <c r="E85" i="1"/>
  <c r="K85" i="1"/>
  <c r="Q85" i="1"/>
  <c r="E86" i="1"/>
  <c r="K86" i="1"/>
  <c r="Q86" i="1"/>
  <c r="C89" i="1"/>
  <c r="E89" i="1" s="1"/>
  <c r="D89" i="1"/>
  <c r="I89" i="1"/>
  <c r="K89" i="1" s="1"/>
  <c r="J89" i="1"/>
  <c r="O89" i="1"/>
  <c r="Q89" i="1" s="1"/>
  <c r="P89" i="1"/>
  <c r="E90" i="1"/>
  <c r="K90" i="1"/>
  <c r="Q90" i="1"/>
  <c r="E91" i="1"/>
  <c r="K91" i="1"/>
  <c r="Q91" i="1"/>
  <c r="E92" i="1"/>
  <c r="K92" i="1"/>
  <c r="Q92" i="1"/>
  <c r="E93" i="1"/>
  <c r="K93" i="1"/>
  <c r="Q93" i="1"/>
  <c r="E94" i="1"/>
  <c r="K94" i="1"/>
  <c r="Q94" i="1"/>
  <c r="C97" i="1"/>
  <c r="E97" i="1" s="1"/>
  <c r="D97" i="1"/>
  <c r="I97" i="1"/>
  <c r="K97" i="1" s="1"/>
  <c r="J97" i="1"/>
  <c r="O97" i="1"/>
  <c r="Q97" i="1" s="1"/>
  <c r="P97" i="1"/>
  <c r="E98" i="1"/>
  <c r="K98" i="1"/>
  <c r="Q98" i="1"/>
  <c r="E99" i="1"/>
  <c r="K99" i="1"/>
  <c r="Q99" i="1"/>
  <c r="E100" i="1"/>
  <c r="K100" i="1"/>
  <c r="Q100" i="1"/>
  <c r="E101" i="1"/>
  <c r="K101" i="1"/>
  <c r="Q101" i="1"/>
  <c r="E102" i="1"/>
  <c r="K102" i="1"/>
  <c r="Q102" i="1"/>
  <c r="C105" i="1"/>
  <c r="E105" i="1" s="1"/>
  <c r="D105" i="1"/>
  <c r="I105" i="1"/>
  <c r="K105" i="1" s="1"/>
  <c r="J105" i="1"/>
  <c r="O105" i="1"/>
  <c r="Q105" i="1" s="1"/>
  <c r="P105" i="1"/>
  <c r="E106" i="1"/>
  <c r="K106" i="1"/>
  <c r="Q106" i="1"/>
  <c r="E107" i="1"/>
  <c r="K107" i="1"/>
  <c r="Q107" i="1"/>
  <c r="E108" i="1"/>
  <c r="K108" i="1"/>
  <c r="Q108" i="1"/>
  <c r="E109" i="1"/>
  <c r="K109" i="1"/>
  <c r="Q109" i="1"/>
  <c r="E110" i="1"/>
  <c r="K110" i="1"/>
  <c r="Q110" i="1"/>
  <c r="C113" i="1"/>
  <c r="E113" i="1" s="1"/>
  <c r="D113" i="1"/>
  <c r="I113" i="1"/>
  <c r="K113" i="1" s="1"/>
  <c r="J113" i="1"/>
  <c r="O113" i="1"/>
  <c r="Q113" i="1" s="1"/>
  <c r="P113" i="1"/>
  <c r="E114" i="1"/>
  <c r="K114" i="1"/>
  <c r="Q114" i="1"/>
  <c r="E115" i="1"/>
  <c r="K115" i="1"/>
  <c r="Q115" i="1"/>
  <c r="E116" i="1"/>
  <c r="K116" i="1"/>
  <c r="Q116" i="1"/>
  <c r="E117" i="1"/>
  <c r="K117" i="1"/>
  <c r="Q117" i="1"/>
  <c r="E118" i="1"/>
  <c r="K118" i="1"/>
  <c r="Q118" i="1"/>
  <c r="C121" i="1"/>
  <c r="E121" i="1" s="1"/>
  <c r="D121" i="1"/>
  <c r="I121" i="1"/>
  <c r="K121" i="1" s="1"/>
  <c r="J121" i="1"/>
  <c r="O121" i="1"/>
  <c r="Q121" i="1" s="1"/>
  <c r="P121" i="1"/>
  <c r="E122" i="1"/>
  <c r="K122" i="1"/>
  <c r="Q122" i="1"/>
  <c r="E123" i="1"/>
  <c r="K123" i="1"/>
  <c r="Q123" i="1"/>
  <c r="E124" i="1"/>
  <c r="K124" i="1"/>
  <c r="Q124" i="1"/>
  <c r="E125" i="1"/>
  <c r="K125" i="1"/>
  <c r="Q125" i="1"/>
  <c r="E126" i="1"/>
  <c r="K126" i="1"/>
  <c r="Q126" i="1"/>
  <c r="C129" i="1"/>
  <c r="E129" i="1" s="1"/>
  <c r="D129" i="1"/>
  <c r="I129" i="1"/>
  <c r="K129" i="1" s="1"/>
  <c r="J129" i="1"/>
  <c r="O129" i="1"/>
  <c r="Q129" i="1" s="1"/>
  <c r="P129" i="1"/>
  <c r="E130" i="1"/>
  <c r="K130" i="1"/>
  <c r="Q130" i="1"/>
  <c r="E131" i="1"/>
  <c r="K131" i="1"/>
  <c r="Q131" i="1"/>
  <c r="E132" i="1"/>
  <c r="K132" i="1"/>
  <c r="Q132" i="1"/>
  <c r="E133" i="1"/>
  <c r="K133" i="1"/>
  <c r="Q133" i="1"/>
  <c r="E134" i="1"/>
  <c r="K134" i="1"/>
  <c r="Q134" i="1"/>
  <c r="C137" i="1"/>
  <c r="E137" i="1" s="1"/>
  <c r="D137" i="1"/>
  <c r="I137" i="1"/>
  <c r="K137" i="1" s="1"/>
  <c r="J137" i="1"/>
  <c r="O137" i="1"/>
  <c r="Q137" i="1" s="1"/>
  <c r="P137" i="1"/>
  <c r="E138" i="1"/>
  <c r="K138" i="1"/>
  <c r="Q138" i="1"/>
  <c r="E139" i="1"/>
  <c r="K139" i="1"/>
  <c r="Q139" i="1"/>
  <c r="E140" i="1"/>
  <c r="K140" i="1"/>
  <c r="Q140" i="1"/>
  <c r="E141" i="1"/>
  <c r="K141" i="1"/>
  <c r="Q141" i="1"/>
  <c r="E142" i="1"/>
  <c r="K142" i="1"/>
  <c r="Q142" i="1"/>
  <c r="C145" i="1"/>
  <c r="E145" i="1" s="1"/>
  <c r="D145" i="1"/>
  <c r="I145" i="1"/>
  <c r="K145" i="1" s="1"/>
  <c r="J145" i="1"/>
  <c r="O145" i="1"/>
  <c r="Q145" i="1" s="1"/>
  <c r="P145" i="1"/>
  <c r="E146" i="1"/>
  <c r="K146" i="1"/>
  <c r="Q146" i="1"/>
  <c r="E147" i="1"/>
  <c r="K147" i="1"/>
  <c r="Q147" i="1"/>
  <c r="E148" i="1"/>
  <c r="K148" i="1"/>
  <c r="Q148" i="1"/>
  <c r="E149" i="1"/>
  <c r="K149" i="1"/>
  <c r="Q149" i="1"/>
  <c r="E150" i="1"/>
  <c r="K150" i="1"/>
  <c r="Q150" i="1"/>
  <c r="C153" i="1"/>
  <c r="E153" i="1" s="1"/>
  <c r="D153" i="1"/>
  <c r="I153" i="1"/>
  <c r="K153" i="1" s="1"/>
  <c r="J153" i="1"/>
  <c r="O153" i="1"/>
  <c r="Q153" i="1" s="1"/>
  <c r="P153" i="1"/>
  <c r="E154" i="1"/>
  <c r="K154" i="1"/>
  <c r="Q154" i="1"/>
  <c r="E155" i="1"/>
  <c r="K155" i="1"/>
  <c r="Q155" i="1"/>
  <c r="E156" i="1"/>
  <c r="K156" i="1"/>
  <c r="Q156" i="1"/>
  <c r="E157" i="1"/>
  <c r="K157" i="1"/>
  <c r="Q157" i="1"/>
  <c r="E158" i="1"/>
  <c r="K158" i="1"/>
  <c r="Q158" i="1"/>
  <c r="C161" i="1"/>
  <c r="E161" i="1" s="1"/>
  <c r="D161" i="1"/>
  <c r="I161" i="1"/>
  <c r="K161" i="1" s="1"/>
  <c r="J161" i="1"/>
  <c r="O161" i="1"/>
  <c r="P161" i="1"/>
  <c r="Q161" i="1"/>
  <c r="E162" i="1"/>
  <c r="K162" i="1"/>
  <c r="Q162" i="1"/>
  <c r="E163" i="1"/>
  <c r="K163" i="1"/>
  <c r="Q163" i="1"/>
  <c r="E164" i="1"/>
  <c r="K164" i="1"/>
  <c r="Q164" i="1"/>
  <c r="E165" i="1"/>
  <c r="K165" i="1"/>
  <c r="Q165" i="1"/>
  <c r="E166" i="1"/>
  <c r="K166" i="1"/>
  <c r="Q166" i="1"/>
  <c r="E28" i="2" l="1"/>
  <c r="D28" i="2"/>
  <c r="C28" i="2"/>
  <c r="B28" i="2"/>
  <c r="A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E4" i="2"/>
  <c r="D4" i="2"/>
  <c r="C4" i="2"/>
  <c r="B4" i="2"/>
  <c r="A4" i="2"/>
  <c r="E3" i="2"/>
  <c r="D3" i="2"/>
  <c r="C3" i="2"/>
  <c r="B3" i="2"/>
  <c r="Q70" i="1"/>
  <c r="K70" i="1"/>
  <c r="E70" i="1"/>
  <c r="Q69" i="1"/>
  <c r="K69" i="1"/>
  <c r="E69" i="1"/>
  <c r="Q68" i="1"/>
  <c r="K68" i="1"/>
  <c r="E68" i="1"/>
  <c r="Q67" i="1"/>
  <c r="K67" i="1"/>
  <c r="E67" i="1"/>
  <c r="Q66" i="1"/>
  <c r="K66" i="1"/>
  <c r="E66" i="1"/>
  <c r="P65" i="1"/>
  <c r="O65" i="1"/>
  <c r="Q65" i="1" s="1"/>
  <c r="J65" i="1"/>
  <c r="I65" i="1"/>
  <c r="K65" i="1" s="1"/>
  <c r="E65" i="1"/>
  <c r="D65" i="1"/>
  <c r="C65" i="1"/>
  <c r="Q62" i="1"/>
  <c r="K62" i="1"/>
  <c r="E62" i="1"/>
  <c r="Q61" i="1"/>
  <c r="K61" i="1"/>
  <c r="E61" i="1"/>
  <c r="Q60" i="1"/>
  <c r="K60" i="1"/>
  <c r="E60" i="1"/>
  <c r="Q59" i="1"/>
  <c r="K59" i="1"/>
  <c r="E59" i="1"/>
  <c r="Q58" i="1"/>
  <c r="K58" i="1"/>
  <c r="E58" i="1"/>
  <c r="P57" i="1"/>
  <c r="O57" i="1"/>
  <c r="Q57" i="1" s="1"/>
  <c r="J57" i="1"/>
  <c r="I57" i="1"/>
  <c r="K57" i="1" s="1"/>
  <c r="D57" i="1"/>
  <c r="C57" i="1"/>
  <c r="E57" i="1" s="1"/>
  <c r="Q54" i="1"/>
  <c r="K54" i="1"/>
  <c r="E54" i="1"/>
  <c r="Q53" i="1"/>
  <c r="K53" i="1"/>
  <c r="E53" i="1"/>
  <c r="Q52" i="1"/>
  <c r="K52" i="1"/>
  <c r="E52" i="1"/>
  <c r="Q51" i="1"/>
  <c r="K51" i="1"/>
  <c r="Q50" i="1"/>
  <c r="K50" i="1"/>
  <c r="E50" i="1"/>
  <c r="P49" i="1"/>
  <c r="O49" i="1"/>
  <c r="Q49" i="1" s="1"/>
  <c r="J49" i="1"/>
  <c r="I49" i="1"/>
  <c r="K49" i="1" s="1"/>
  <c r="E49" i="1"/>
  <c r="D49" i="1"/>
  <c r="C49" i="1"/>
  <c r="Q46" i="1"/>
  <c r="K46" i="1"/>
  <c r="E46" i="1"/>
  <c r="Q45" i="1"/>
  <c r="K45" i="1"/>
  <c r="E45" i="1"/>
  <c r="Q44" i="1"/>
  <c r="K44" i="1"/>
  <c r="E44" i="1"/>
  <c r="Q43" i="1"/>
  <c r="K43" i="1"/>
  <c r="E43" i="1"/>
  <c r="Q42" i="1"/>
  <c r="K42" i="1"/>
  <c r="E42" i="1"/>
  <c r="P41" i="1"/>
  <c r="O41" i="1"/>
  <c r="Q41" i="1" s="1"/>
  <c r="J41" i="1"/>
  <c r="I41" i="1"/>
  <c r="K41" i="1" s="1"/>
  <c r="E41" i="1"/>
  <c r="D41" i="1"/>
  <c r="C41" i="1"/>
  <c r="Q38" i="1"/>
  <c r="K38" i="1"/>
  <c r="E38" i="1"/>
  <c r="Q37" i="1"/>
  <c r="K37" i="1"/>
  <c r="E37" i="1"/>
  <c r="Q36" i="1"/>
  <c r="K36" i="1"/>
  <c r="E36" i="1"/>
  <c r="Q35" i="1"/>
  <c r="K35" i="1"/>
  <c r="E35" i="1"/>
  <c r="Q34" i="1"/>
  <c r="K34" i="1"/>
  <c r="E34" i="1"/>
  <c r="P33" i="1"/>
  <c r="O33" i="1"/>
  <c r="Q33" i="1" s="1"/>
  <c r="J33" i="1"/>
  <c r="I33" i="1"/>
  <c r="K33" i="1" s="1"/>
  <c r="E33" i="1"/>
  <c r="D33" i="1"/>
  <c r="C33" i="1"/>
  <c r="Q30" i="1"/>
  <c r="K30" i="1"/>
  <c r="E30" i="1"/>
  <c r="Q29" i="1"/>
  <c r="K29" i="1"/>
  <c r="E29" i="1"/>
  <c r="Q28" i="1"/>
  <c r="K28" i="1"/>
  <c r="E28" i="1"/>
  <c r="Q27" i="1"/>
  <c r="K27" i="1"/>
  <c r="E27" i="1"/>
  <c r="Q26" i="1"/>
  <c r="E26" i="1"/>
  <c r="Q25" i="1"/>
  <c r="P25" i="1"/>
  <c r="O25" i="1"/>
  <c r="J25" i="1"/>
  <c r="I25" i="1"/>
  <c r="D25" i="1"/>
  <c r="C25" i="1"/>
  <c r="E25" i="1" s="1"/>
  <c r="Q22" i="1"/>
  <c r="K22" i="1"/>
  <c r="E22" i="1"/>
  <c r="Q21" i="1"/>
  <c r="K21" i="1"/>
  <c r="E21" i="1"/>
  <c r="Q20" i="1"/>
  <c r="K20" i="1"/>
  <c r="E20" i="1"/>
  <c r="Q19" i="1"/>
  <c r="K19" i="1"/>
  <c r="E19" i="1"/>
  <c r="Q18" i="1"/>
  <c r="K18" i="1"/>
  <c r="E18" i="1"/>
  <c r="Q17" i="1"/>
  <c r="P17" i="1"/>
  <c r="O17" i="1"/>
  <c r="J17" i="1"/>
  <c r="I17" i="1"/>
  <c r="K17" i="1" s="1"/>
  <c r="D17" i="1"/>
  <c r="C17" i="1"/>
  <c r="E17" i="1" s="1"/>
  <c r="Q14" i="1"/>
  <c r="K14" i="1"/>
  <c r="E14" i="1"/>
  <c r="Q13" i="1"/>
  <c r="K13" i="1"/>
  <c r="E13" i="1"/>
  <c r="Q12" i="1"/>
  <c r="K12" i="1"/>
  <c r="E12" i="1"/>
  <c r="Q11" i="1"/>
  <c r="K11" i="1"/>
  <c r="E11" i="1"/>
  <c r="Q10" i="1"/>
  <c r="K10" i="1"/>
  <c r="E10" i="1"/>
  <c r="Q9" i="1"/>
  <c r="P9" i="1"/>
  <c r="O9" i="1"/>
  <c r="J9" i="1"/>
  <c r="I9" i="1"/>
  <c r="K9" i="1" s="1"/>
  <c r="D9" i="1"/>
  <c r="C9" i="1"/>
  <c r="E9" i="1" s="1"/>
  <c r="Q6" i="1"/>
  <c r="K6" i="1"/>
  <c r="E6" i="1"/>
  <c r="Q5" i="1"/>
  <c r="K5" i="1"/>
  <c r="E5" i="1"/>
  <c r="Q4" i="1"/>
  <c r="K4" i="1"/>
  <c r="E4" i="1"/>
  <c r="Q3" i="1"/>
  <c r="K3" i="1"/>
  <c r="E3" i="1"/>
  <c r="Q2" i="1"/>
  <c r="K2" i="1"/>
  <c r="E2" i="1"/>
  <c r="Q1" i="1"/>
  <c r="P1" i="1"/>
  <c r="O1" i="1"/>
  <c r="J1" i="1"/>
  <c r="I1" i="1"/>
  <c r="K1" i="1" s="1"/>
  <c r="D1" i="1"/>
  <c r="C1" i="1"/>
  <c r="E1" i="1" s="1"/>
  <c r="B2" i="3"/>
  <c r="C2" i="3"/>
  <c r="D2" i="3"/>
  <c r="E2" i="3"/>
  <c r="F2" i="3"/>
  <c r="B3" i="3"/>
  <c r="C3" i="3"/>
  <c r="D3" i="3"/>
  <c r="E3" i="3"/>
  <c r="F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B8" i="3"/>
  <c r="C8" i="3"/>
  <c r="D8" i="3"/>
  <c r="E8" i="3"/>
  <c r="F8" i="3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<sst xmlns="http://schemas.openxmlformats.org/spreadsheetml/2006/main" count="336" uniqueCount="265">
  <si>
    <t>First Name</t>
  </si>
  <si>
    <t>Last Name</t>
  </si>
  <si>
    <t>School</t>
  </si>
  <si>
    <t>Day 1</t>
  </si>
  <si>
    <t>Day 2</t>
  </si>
  <si>
    <t>Total</t>
  </si>
  <si>
    <t>Keller #1</t>
  </si>
  <si>
    <t>Permian</t>
  </si>
  <si>
    <t>Highland Park</t>
  </si>
  <si>
    <t>Cole</t>
  </si>
  <si>
    <t>Grossl</t>
  </si>
  <si>
    <t>Will</t>
  </si>
  <si>
    <t>Adams</t>
  </si>
  <si>
    <t>Jack</t>
  </si>
  <si>
    <t>Watson</t>
  </si>
  <si>
    <t>Matthew</t>
  </si>
  <si>
    <t>Lowell</t>
  </si>
  <si>
    <t>Tyler</t>
  </si>
  <si>
    <t>Trotter</t>
  </si>
  <si>
    <t>Austin</t>
  </si>
  <si>
    <t>Morrow</t>
  </si>
  <si>
    <t>Michael</t>
  </si>
  <si>
    <t>Gower</t>
  </si>
  <si>
    <t>Jaden</t>
  </si>
  <si>
    <t>Chavez</t>
  </si>
  <si>
    <t>Grant</t>
  </si>
  <si>
    <t>Johnson</t>
  </si>
  <si>
    <t>Jackson</t>
  </si>
  <si>
    <t>Naegar</t>
  </si>
  <si>
    <t>Alex</t>
  </si>
  <si>
    <t>Sifuentes</t>
  </si>
  <si>
    <t>Patrick</t>
  </si>
  <si>
    <t>Yeaser</t>
  </si>
  <si>
    <t>Conner</t>
  </si>
  <si>
    <t>Larkin</t>
  </si>
  <si>
    <t>Zach</t>
  </si>
  <si>
    <t>Robinson</t>
  </si>
  <si>
    <t>Knox</t>
  </si>
  <si>
    <t>Waggoner</t>
  </si>
  <si>
    <t>Allen (Blue)</t>
  </si>
  <si>
    <t>Argyle</t>
  </si>
  <si>
    <t>Frenship</t>
  </si>
  <si>
    <t>Chairuangdej</t>
  </si>
  <si>
    <t>Logan</t>
  </si>
  <si>
    <t>Diomede</t>
  </si>
  <si>
    <t>Jayce</t>
  </si>
  <si>
    <t>Hargrove</t>
  </si>
  <si>
    <t>Anthony</t>
  </si>
  <si>
    <t>Zhang</t>
  </si>
  <si>
    <t>Luke</t>
  </si>
  <si>
    <t>Griggs</t>
  </si>
  <si>
    <t>Vargas</t>
  </si>
  <si>
    <t>Lewis</t>
  </si>
  <si>
    <t>Munro</t>
  </si>
  <si>
    <t>Gilster</t>
  </si>
  <si>
    <t>Camden</t>
  </si>
  <si>
    <t>Hayward</t>
  </si>
  <si>
    <t>Brendan</t>
  </si>
  <si>
    <t>Farley</t>
  </si>
  <si>
    <t>Cambell</t>
  </si>
  <si>
    <t>Coty</t>
  </si>
  <si>
    <t>Zarin</t>
  </si>
  <si>
    <t>Gonzales</t>
  </si>
  <si>
    <t>Joshua</t>
  </si>
  <si>
    <t>Smith</t>
  </si>
  <si>
    <t>John</t>
  </si>
  <si>
    <t>Yonce</t>
  </si>
  <si>
    <t>Owen</t>
  </si>
  <si>
    <t>Wallace</t>
  </si>
  <si>
    <t>Allen (White)</t>
  </si>
  <si>
    <t>Amarillo High</t>
  </si>
  <si>
    <t>Keller #2</t>
  </si>
  <si>
    <t xml:space="preserve">Jacob </t>
  </si>
  <si>
    <t>Pigford</t>
  </si>
  <si>
    <t xml:space="preserve">Johnny </t>
  </si>
  <si>
    <t>Haiskell</t>
  </si>
  <si>
    <t>Thomas</t>
  </si>
  <si>
    <t>Nine</t>
  </si>
  <si>
    <t>Christian</t>
  </si>
  <si>
    <t>Castillo</t>
  </si>
  <si>
    <t>Brett</t>
  </si>
  <si>
    <t>Ewing</t>
  </si>
  <si>
    <t>Graham</t>
  </si>
  <si>
    <t>Foles</t>
  </si>
  <si>
    <t>Robert</t>
  </si>
  <si>
    <t>Quintana</t>
  </si>
  <si>
    <t>Colby</t>
  </si>
  <si>
    <t>Flow</t>
  </si>
  <si>
    <t>Noah</t>
  </si>
  <si>
    <t>Allen</t>
  </si>
  <si>
    <t xml:space="preserve">Beck </t>
  </si>
  <si>
    <t>Timmons</t>
  </si>
  <si>
    <t>Pierce</t>
  </si>
  <si>
    <t>Price</t>
  </si>
  <si>
    <t>Hayden</t>
  </si>
  <si>
    <t>Hardin</t>
  </si>
  <si>
    <t xml:space="preserve">Matt </t>
  </si>
  <si>
    <t>White</t>
  </si>
  <si>
    <t>Ryan</t>
  </si>
  <si>
    <t>Willis</t>
  </si>
  <si>
    <t>Tascosa</t>
  </si>
  <si>
    <t>Randall</t>
  </si>
  <si>
    <t>Midland Trinity</t>
  </si>
  <si>
    <t>Brock</t>
  </si>
  <si>
    <t>Buse</t>
  </si>
  <si>
    <t>Cayden</t>
  </si>
  <si>
    <t>McCarley</t>
  </si>
  <si>
    <t>WD</t>
  </si>
  <si>
    <t xml:space="preserve">Austin </t>
  </si>
  <si>
    <t>Escamilla</t>
  </si>
  <si>
    <t>Kirkland</t>
  </si>
  <si>
    <t>King</t>
  </si>
  <si>
    <t>Jace</t>
  </si>
  <si>
    <t>Lowery</t>
  </si>
  <si>
    <t>Chesley</t>
  </si>
  <si>
    <t>McDonald</t>
  </si>
  <si>
    <t>Valdez</t>
  </si>
  <si>
    <t>Jacob</t>
  </si>
  <si>
    <t>Esposito</t>
  </si>
  <si>
    <t>Ciro</t>
  </si>
  <si>
    <t>Baeza</t>
  </si>
  <si>
    <t>Blaine</t>
  </si>
  <si>
    <t>Reinart</t>
  </si>
  <si>
    <t>Stetson</t>
  </si>
  <si>
    <t>Provence</t>
  </si>
  <si>
    <t>Beal</t>
  </si>
  <si>
    <t>Koetting</t>
  </si>
  <si>
    <t>Caden</t>
  </si>
  <si>
    <t>Conrad</t>
  </si>
  <si>
    <t>Keller #3</t>
  </si>
  <si>
    <t>Wylie</t>
  </si>
  <si>
    <t>Dumas</t>
  </si>
  <si>
    <t>Cliff</t>
  </si>
  <si>
    <t>Armstrong</t>
  </si>
  <si>
    <t>Ethan</t>
  </si>
  <si>
    <t>Stewart-Duke</t>
  </si>
  <si>
    <t>Branton</t>
  </si>
  <si>
    <t>Hatley</t>
  </si>
  <si>
    <t>Andrew</t>
  </si>
  <si>
    <t>Hall</t>
  </si>
  <si>
    <t>Nick</t>
  </si>
  <si>
    <t>Viola</t>
  </si>
  <si>
    <t>Ty</t>
  </si>
  <si>
    <t>Bynum</t>
  </si>
  <si>
    <t>Cline</t>
  </si>
  <si>
    <t>Phillip</t>
  </si>
  <si>
    <t>Hurtado</t>
  </si>
  <si>
    <t>Vasquez</t>
  </si>
  <si>
    <t>Keaton</t>
  </si>
  <si>
    <t>Krawczynski</t>
  </si>
  <si>
    <t>Stephens</t>
  </si>
  <si>
    <t>Mason</t>
  </si>
  <si>
    <t>Shockey</t>
  </si>
  <si>
    <t>Holden</t>
  </si>
  <si>
    <t>Powers</t>
  </si>
  <si>
    <t>Duncan</t>
  </si>
  <si>
    <t>Bacon</t>
  </si>
  <si>
    <t xml:space="preserve">Ethan </t>
  </si>
  <si>
    <t>Long</t>
  </si>
  <si>
    <t>Borger</t>
  </si>
  <si>
    <t>Abilene (Black)</t>
  </si>
  <si>
    <t>Weatherford</t>
  </si>
  <si>
    <t>Nolan</t>
  </si>
  <si>
    <t>Money</t>
  </si>
  <si>
    <t>Brawley</t>
  </si>
  <si>
    <t>Zachary</t>
  </si>
  <si>
    <t>Norsworthy</t>
  </si>
  <si>
    <t>Daniel</t>
  </si>
  <si>
    <t>Gonzalez</t>
  </si>
  <si>
    <t>Wright</t>
  </si>
  <si>
    <t>Micah</t>
  </si>
  <si>
    <t>Finch</t>
  </si>
  <si>
    <t>Braxton</t>
  </si>
  <si>
    <t>Loudermilk</t>
  </si>
  <si>
    <t>Kade</t>
  </si>
  <si>
    <t>Jones</t>
  </si>
  <si>
    <t>Ozuna</t>
  </si>
  <si>
    <t>Jason</t>
  </si>
  <si>
    <t>Boren</t>
  </si>
  <si>
    <t>Koby</t>
  </si>
  <si>
    <t>Wittrock</t>
  </si>
  <si>
    <t>Brayden</t>
  </si>
  <si>
    <t>Elrod</t>
  </si>
  <si>
    <t>Briley</t>
  </si>
  <si>
    <t>Bradley</t>
  </si>
  <si>
    <t>Slovak</t>
  </si>
  <si>
    <t>Lovejoy</t>
  </si>
  <si>
    <t>Coronado</t>
  </si>
  <si>
    <t>Timber Creek</t>
  </si>
  <si>
    <t>Grayson</t>
  </si>
  <si>
    <t>Wehking</t>
  </si>
  <si>
    <t>Jake</t>
  </si>
  <si>
    <t>Low</t>
  </si>
  <si>
    <t>Ross</t>
  </si>
  <si>
    <t>Shockley</t>
  </si>
  <si>
    <t>Snyder</t>
  </si>
  <si>
    <t>DQ</t>
  </si>
  <si>
    <t>Dalton</t>
  </si>
  <si>
    <t>Bednarz</t>
  </si>
  <si>
    <t>Parker</t>
  </si>
  <si>
    <t>Aiden</t>
  </si>
  <si>
    <t>Weeks</t>
  </si>
  <si>
    <t>Goodloe</t>
  </si>
  <si>
    <t>Drew</t>
  </si>
  <si>
    <t>Casterline</t>
  </si>
  <si>
    <t>David</t>
  </si>
  <si>
    <t>Diego</t>
  </si>
  <si>
    <t>Flores</t>
  </si>
  <si>
    <t>Nik</t>
  </si>
  <si>
    <t>Nelson</t>
  </si>
  <si>
    <t>Lyndon</t>
  </si>
  <si>
    <t>Su</t>
  </si>
  <si>
    <t>Midland Lee</t>
  </si>
  <si>
    <t>Del Rio</t>
  </si>
  <si>
    <t>Levelland</t>
  </si>
  <si>
    <t>Cameron</t>
  </si>
  <si>
    <t>Mavston</t>
  </si>
  <si>
    <t>Nicholas</t>
  </si>
  <si>
    <t>Salinas</t>
  </si>
  <si>
    <t xml:space="preserve">Hunter </t>
  </si>
  <si>
    <t>Read</t>
  </si>
  <si>
    <t>Harrison</t>
  </si>
  <si>
    <t>Kessler</t>
  </si>
  <si>
    <t>Miguel</t>
  </si>
  <si>
    <t>Calderon</t>
  </si>
  <si>
    <t>James</t>
  </si>
  <si>
    <t>Ott</t>
  </si>
  <si>
    <t>Sloan</t>
  </si>
  <si>
    <t>Taylor</t>
  </si>
  <si>
    <t>Kelton</t>
  </si>
  <si>
    <t>McCormick</t>
  </si>
  <si>
    <t>Hector</t>
  </si>
  <si>
    <t>Arranga</t>
  </si>
  <si>
    <t>Steven</t>
  </si>
  <si>
    <t>Wiiest</t>
  </si>
  <si>
    <t>Elijah</t>
  </si>
  <si>
    <t>Martinez</t>
  </si>
  <si>
    <t>Gabrial</t>
  </si>
  <si>
    <t>Ybarra</t>
  </si>
  <si>
    <t>Isaiah</t>
  </si>
  <si>
    <t>Diaz</t>
  </si>
  <si>
    <t>Abilene (Gold)</t>
  </si>
  <si>
    <t>Medalists</t>
  </si>
  <si>
    <t>Mitchell</t>
  </si>
  <si>
    <t>Watts</t>
  </si>
  <si>
    <t>Duly</t>
  </si>
  <si>
    <t>Carter</t>
  </si>
  <si>
    <t>Snead</t>
  </si>
  <si>
    <t>Garcia</t>
  </si>
  <si>
    <t>Cody</t>
  </si>
  <si>
    <t>Slaughter</t>
  </si>
  <si>
    <t>Cade</t>
  </si>
  <si>
    <t>Yarbrough</t>
  </si>
  <si>
    <t>Jordan</t>
  </si>
  <si>
    <t>Warden</t>
  </si>
  <si>
    <t>Clayton</t>
  </si>
  <si>
    <t>Handlin</t>
  </si>
  <si>
    <t>Griffin</t>
  </si>
  <si>
    <t>Camp</t>
  </si>
  <si>
    <t>Zane</t>
  </si>
  <si>
    <t>Z</t>
  </si>
  <si>
    <t>AA</t>
  </si>
  <si>
    <t>BB</t>
  </si>
  <si>
    <t>TEAM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</si>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</sst>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Baskerville Old Face"/>
      <family val="1"/>
    </font>
    <font>
      <sz val="26"/>
      <name val="Calibri"/>
      <family val="2"/>
      <scheme val="minor"/>
    </font>
    <font>
      <b/>
      <sz val="18"/>
      <name val="Baskerville Old Face"/>
      <family val="1"/>
    </font>
    <font>
      <b/>
      <sz val="12"/>
      <name val="Baskerville Old Face"/>
      <family val="1"/>
    </font>
    <font>
      <b/>
      <sz val="26"/>
      <name val="Baskerville Old Face"/>
      <family val="1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6"/>
      <color rgb="FFFF0000"/>
      <name val="Arial"/>
      <family val="2"/>
    </font>
    <font>
      <sz val="16"/>
      <color rgb="FF002060"/>
      <name val="Arial"/>
      <family val="2"/>
    </font>
    <font>
      <sz val="16"/>
      <color rgb="FF7030A0"/>
      <name val="Arial"/>
      <family val="2"/>
    </font>
    <font>
      <sz val="16"/>
      <color rgb="FFC00000"/>
      <name val="Arial"/>
      <family val="2"/>
    </font>
    <font>
      <sz val="16"/>
      <color rgb="FFFF99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shrinkToFit="1"/>
    </xf>
    <xf numFmtId="0" fontId="7" fillId="0" borderId="0" xfId="0" applyFont="1"/>
    <xf numFmtId="0" fontId="10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6" fillId="0" borderId="6" xfId="0" applyFont="1" applyBorder="1"/>
    <xf numFmtId="0" fontId="17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8" fillId="10" borderId="13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9" borderId="0" xfId="0" applyFont="1" applyFill="1" applyBorder="1"/>
    <xf numFmtId="0" fontId="16" fillId="9" borderId="0" xfId="0" applyFont="1" applyFill="1" applyBorder="1"/>
    <xf numFmtId="0" fontId="17" fillId="9" borderId="0" xfId="0" applyFont="1" applyFill="1" applyBorder="1" applyAlignment="1">
      <alignment horizontal="center"/>
    </xf>
    <xf numFmtId="0" fontId="1" fillId="0" borderId="2" xfId="0" applyFont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23" fillId="11" borderId="1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20" fillId="6" borderId="1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1" fillId="5" borderId="3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20" fillId="5" borderId="3" xfId="0" applyFont="1" applyFill="1" applyBorder="1" applyAlignment="1">
      <alignment horizontal="center" vertical="center" shrinkToFit="1"/>
    </xf>
    <xf numFmtId="0" fontId="20" fillId="5" borderId="4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llace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18%20Bill%20Wallace%20Tournament%20Final%20Sc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 by Team"/>
      <sheetName val="Team Scores"/>
      <sheetName val="Ind. Player Rankings 2"/>
      <sheetName val="Sheet1"/>
      <sheetName val="Individual Player Rankings"/>
    </sheetNames>
    <sheetDataSet>
      <sheetData sheetId="0">
        <row r="1">
          <cell r="A1" t="str">
            <v>Keller #1</v>
          </cell>
          <cell r="C1">
            <v>289</v>
          </cell>
          <cell r="D1">
            <v>301</v>
          </cell>
          <cell r="E1">
            <v>590</v>
          </cell>
          <cell r="G1" t="str">
            <v>Permian</v>
          </cell>
          <cell r="I1">
            <v>304</v>
          </cell>
          <cell r="J1">
            <v>296</v>
          </cell>
          <cell r="K1">
            <v>600</v>
          </cell>
          <cell r="M1" t="str">
            <v>Highland Park</v>
          </cell>
          <cell r="O1">
            <v>309</v>
          </cell>
          <cell r="P1">
            <v>297</v>
          </cell>
          <cell r="Q1">
            <v>606</v>
          </cell>
        </row>
        <row r="9">
          <cell r="A9" t="str">
            <v>Allen (Blue)</v>
          </cell>
          <cell r="C9">
            <v>307</v>
          </cell>
          <cell r="D9">
            <v>305</v>
          </cell>
          <cell r="E9">
            <v>612</v>
          </cell>
          <cell r="G9" t="str">
            <v>Argyle</v>
          </cell>
          <cell r="I9">
            <v>311</v>
          </cell>
          <cell r="J9">
            <v>302</v>
          </cell>
          <cell r="K9">
            <v>613</v>
          </cell>
          <cell r="M9" t="str">
            <v>Frenship</v>
          </cell>
          <cell r="O9">
            <v>306</v>
          </cell>
          <cell r="P9">
            <v>307</v>
          </cell>
          <cell r="Q9">
            <v>613</v>
          </cell>
        </row>
        <row r="17">
          <cell r="A17" t="str">
            <v>Allen (White)</v>
          </cell>
          <cell r="C17">
            <v>317</v>
          </cell>
          <cell r="D17">
            <v>308</v>
          </cell>
          <cell r="E17">
            <v>625</v>
          </cell>
          <cell r="G17" t="str">
            <v>Amarillo High</v>
          </cell>
          <cell r="I17">
            <v>310</v>
          </cell>
          <cell r="J17">
            <v>316</v>
          </cell>
          <cell r="K17">
            <v>626</v>
          </cell>
          <cell r="M17" t="str">
            <v>Keller #2</v>
          </cell>
          <cell r="O17">
            <v>326</v>
          </cell>
          <cell r="P17">
            <v>316</v>
          </cell>
          <cell r="Q17">
            <v>642</v>
          </cell>
        </row>
        <row r="25">
          <cell r="A25" t="str">
            <v>Tascosa</v>
          </cell>
          <cell r="C25">
            <v>326</v>
          </cell>
          <cell r="D25">
            <v>330</v>
          </cell>
          <cell r="E25">
            <v>656</v>
          </cell>
          <cell r="G25" t="str">
            <v>Randall</v>
          </cell>
          <cell r="I25">
            <v>343</v>
          </cell>
          <cell r="J25">
            <v>314</v>
          </cell>
          <cell r="K25">
            <v>657</v>
          </cell>
          <cell r="M25" t="str">
            <v>Midland Trinity</v>
          </cell>
          <cell r="O25">
            <v>336</v>
          </cell>
          <cell r="P25">
            <v>327</v>
          </cell>
          <cell r="Q25">
            <v>663</v>
          </cell>
        </row>
        <row r="33">
          <cell r="A33" t="str">
            <v>Keller #3</v>
          </cell>
          <cell r="C33">
            <v>332</v>
          </cell>
          <cell r="D33">
            <v>332</v>
          </cell>
          <cell r="E33">
            <v>664</v>
          </cell>
          <cell r="G33" t="str">
            <v>Wylie</v>
          </cell>
          <cell r="I33">
            <v>336</v>
          </cell>
          <cell r="J33">
            <v>341</v>
          </cell>
          <cell r="K33">
            <v>677</v>
          </cell>
          <cell r="M33" t="str">
            <v>Dumas</v>
          </cell>
          <cell r="O33">
            <v>347</v>
          </cell>
          <cell r="P33">
            <v>332</v>
          </cell>
          <cell r="Q33">
            <v>679</v>
          </cell>
        </row>
        <row r="41">
          <cell r="A41" t="str">
            <v>Borger</v>
          </cell>
          <cell r="C41">
            <v>350</v>
          </cell>
          <cell r="D41">
            <v>339</v>
          </cell>
          <cell r="E41">
            <v>689</v>
          </cell>
          <cell r="G41" t="str">
            <v>Abilene (Black)</v>
          </cell>
          <cell r="I41">
            <v>362</v>
          </cell>
          <cell r="J41">
            <v>339</v>
          </cell>
          <cell r="K41">
            <v>701</v>
          </cell>
          <cell r="M41" t="str">
            <v>Weatherford</v>
          </cell>
          <cell r="O41">
            <v>360</v>
          </cell>
          <cell r="P41">
            <v>344</v>
          </cell>
          <cell r="Q41">
            <v>704</v>
          </cell>
        </row>
        <row r="49">
          <cell r="A49" t="str">
            <v>Lovejoy</v>
          </cell>
          <cell r="C49">
            <v>356</v>
          </cell>
          <cell r="D49">
            <v>352</v>
          </cell>
          <cell r="E49">
            <v>708</v>
          </cell>
          <cell r="G49" t="str">
            <v>Coronado</v>
          </cell>
          <cell r="I49">
            <v>348</v>
          </cell>
          <cell r="J49">
            <v>362</v>
          </cell>
          <cell r="K49">
            <v>710</v>
          </cell>
          <cell r="M49" t="str">
            <v>Timber Creek</v>
          </cell>
          <cell r="O49">
            <v>369</v>
          </cell>
          <cell r="P49">
            <v>350</v>
          </cell>
          <cell r="Q49">
            <v>719</v>
          </cell>
        </row>
        <row r="57">
          <cell r="A57" t="str">
            <v>Midland Lee</v>
          </cell>
          <cell r="C57">
            <v>369</v>
          </cell>
          <cell r="D57">
            <v>370</v>
          </cell>
          <cell r="E57">
            <v>739</v>
          </cell>
          <cell r="G57" t="str">
            <v>Del Rio</v>
          </cell>
          <cell r="I57">
            <v>372</v>
          </cell>
          <cell r="J57">
            <v>381</v>
          </cell>
          <cell r="K57">
            <v>753</v>
          </cell>
          <cell r="M57" t="str">
            <v>Levelland</v>
          </cell>
          <cell r="O57">
            <v>396</v>
          </cell>
          <cell r="P57">
            <v>380</v>
          </cell>
          <cell r="Q57">
            <v>776</v>
          </cell>
        </row>
        <row r="65">
          <cell r="A65" t="str">
            <v>Abilene (Gold)</v>
          </cell>
          <cell r="C65">
            <v>432</v>
          </cell>
          <cell r="D65">
            <v>407</v>
          </cell>
          <cell r="E65">
            <v>839</v>
          </cell>
        </row>
        <row r="73">
          <cell r="M73" t="str">
            <v>BB</v>
          </cell>
          <cell r="O73">
            <v>0</v>
          </cell>
          <cell r="P73">
            <v>0</v>
          </cell>
          <cell r="Q73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 by Team"/>
      <sheetName val="Team Scores"/>
      <sheetName val="Ind. Player Rankings 2"/>
      <sheetName val="Individual Player Rankings"/>
    </sheetNames>
    <sheetDataSet>
      <sheetData sheetId="0">
        <row r="1">
          <cell r="A1" t="str">
            <v>Keller #1</v>
          </cell>
          <cell r="G1" t="str">
            <v>Permian</v>
          </cell>
        </row>
        <row r="2">
          <cell r="A2" t="str">
            <v>Cole</v>
          </cell>
          <cell r="B2" t="str">
            <v>Grossl</v>
          </cell>
          <cell r="C2">
            <v>73</v>
          </cell>
          <cell r="D2">
            <v>72</v>
          </cell>
          <cell r="E2">
            <v>145</v>
          </cell>
          <cell r="G2" t="str">
            <v>Will</v>
          </cell>
          <cell r="H2" t="str">
            <v>Adams</v>
          </cell>
          <cell r="I2">
            <v>69</v>
          </cell>
          <cell r="J2">
            <v>69</v>
          </cell>
          <cell r="K2">
            <v>138</v>
          </cell>
        </row>
        <row r="3">
          <cell r="G3" t="str">
            <v>Tyler</v>
          </cell>
          <cell r="H3" t="str">
            <v>Trotter</v>
          </cell>
          <cell r="I3">
            <v>76</v>
          </cell>
          <cell r="J3">
            <v>71</v>
          </cell>
          <cell r="K3">
            <v>147</v>
          </cell>
        </row>
        <row r="4">
          <cell r="A4" t="str">
            <v>Michael</v>
          </cell>
          <cell r="B4" t="str">
            <v>Gower</v>
          </cell>
          <cell r="C4">
            <v>69</v>
          </cell>
          <cell r="D4">
            <v>77</v>
          </cell>
          <cell r="E4">
            <v>146</v>
          </cell>
        </row>
        <row r="6">
          <cell r="A6" t="str">
            <v>Conner</v>
          </cell>
          <cell r="B6" t="str">
            <v>Larkin</v>
          </cell>
          <cell r="C6">
            <v>75</v>
          </cell>
          <cell r="D6">
            <v>72</v>
          </cell>
          <cell r="E6">
            <v>147</v>
          </cell>
        </row>
        <row r="9">
          <cell r="A9" t="str">
            <v>Allen (Blue)</v>
          </cell>
          <cell r="G9" t="str">
            <v>Argyle</v>
          </cell>
          <cell r="M9" t="str">
            <v>Frenship</v>
          </cell>
        </row>
        <row r="10">
          <cell r="A10" t="str">
            <v>Matthew</v>
          </cell>
          <cell r="B10" t="str">
            <v>Chairuangdej</v>
          </cell>
          <cell r="C10">
            <v>71</v>
          </cell>
          <cell r="D10">
            <v>71</v>
          </cell>
          <cell r="E10">
            <v>142</v>
          </cell>
          <cell r="G10" t="str">
            <v>Logan</v>
          </cell>
          <cell r="H10" t="str">
            <v>Diomede</v>
          </cell>
          <cell r="I10">
            <v>75</v>
          </cell>
          <cell r="J10">
            <v>68</v>
          </cell>
          <cell r="K10">
            <v>143</v>
          </cell>
          <cell r="M10" t="str">
            <v>Jayce</v>
          </cell>
          <cell r="N10" t="str">
            <v>Hargrove</v>
          </cell>
          <cell r="O10">
            <v>72</v>
          </cell>
          <cell r="P10">
            <v>71</v>
          </cell>
          <cell r="Q10">
            <v>143</v>
          </cell>
        </row>
        <row r="17">
          <cell r="A17" t="str">
            <v>Allen (White)</v>
          </cell>
        </row>
        <row r="20">
          <cell r="A20" t="str">
            <v>Robert</v>
          </cell>
          <cell r="B20" t="str">
            <v>Quintana</v>
          </cell>
          <cell r="C20">
            <v>75</v>
          </cell>
          <cell r="D20">
            <v>73</v>
          </cell>
          <cell r="E20">
            <v>148</v>
          </cell>
        </row>
        <row r="25">
          <cell r="M25" t="str">
            <v>Midland Trinity</v>
          </cell>
        </row>
        <row r="26">
          <cell r="M26" t="str">
            <v xml:space="preserve">Austin </v>
          </cell>
          <cell r="N26" t="str">
            <v>Escamilla</v>
          </cell>
          <cell r="O26">
            <v>75</v>
          </cell>
          <cell r="P26">
            <v>70</v>
          </cell>
          <cell r="Q26">
            <v>145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showRowColHeaders="0" tabSelected="1" workbookViewId="0">
      <selection activeCell="C72" sqref="C72"/>
    </sheetView>
  </sheetViews>
  <sheetFormatPr defaultRowHeight="15" x14ac:dyDescent="0.25"/>
  <cols>
    <col min="1" max="1" width="13.85546875" customWidth="1"/>
    <col min="2" max="2" width="13.140625" customWidth="1"/>
    <col min="3" max="4" width="7.42578125" style="29" customWidth="1"/>
    <col min="5" max="5" width="10" style="29" customWidth="1"/>
    <col min="6" max="6" width="3.5703125" customWidth="1"/>
    <col min="7" max="7" width="13.85546875" customWidth="1"/>
    <col min="8" max="8" width="12.5703125" customWidth="1"/>
    <col min="9" max="10" width="7.42578125" style="29" customWidth="1"/>
    <col min="11" max="11" width="10" style="29" customWidth="1"/>
    <col min="12" max="12" width="3.5703125" customWidth="1"/>
    <col min="13" max="13" width="13.85546875" customWidth="1"/>
    <col min="14" max="14" width="13.5703125" bestFit="1" customWidth="1"/>
    <col min="15" max="16" width="7.42578125" style="29" customWidth="1"/>
    <col min="17" max="17" width="10" style="29" customWidth="1"/>
    <col min="257" max="257" width="13.85546875" customWidth="1"/>
    <col min="258" max="258" width="13.140625" customWidth="1"/>
    <col min="259" max="260" width="7.42578125" customWidth="1"/>
    <col min="261" max="261" width="10" customWidth="1"/>
    <col min="262" max="262" width="3.5703125" customWidth="1"/>
    <col min="263" max="263" width="13.85546875" customWidth="1"/>
    <col min="264" max="264" width="12.5703125" customWidth="1"/>
    <col min="265" max="266" width="7.42578125" customWidth="1"/>
    <col min="267" max="267" width="10" customWidth="1"/>
    <col min="268" max="268" width="3.5703125" customWidth="1"/>
    <col min="269" max="269" width="13.85546875" customWidth="1"/>
    <col min="270" max="270" width="13.5703125" bestFit="1" customWidth="1"/>
    <col min="271" max="272" width="7.42578125" customWidth="1"/>
    <col min="273" max="273" width="10" customWidth="1"/>
    <col min="513" max="513" width="13.85546875" customWidth="1"/>
    <col min="514" max="514" width="13.140625" customWidth="1"/>
    <col min="515" max="516" width="7.42578125" customWidth="1"/>
    <col min="517" max="517" width="10" customWidth="1"/>
    <col min="518" max="518" width="3.5703125" customWidth="1"/>
    <col min="519" max="519" width="13.85546875" customWidth="1"/>
    <col min="520" max="520" width="12.5703125" customWidth="1"/>
    <col min="521" max="522" width="7.42578125" customWidth="1"/>
    <col min="523" max="523" width="10" customWidth="1"/>
    <col min="524" max="524" width="3.5703125" customWidth="1"/>
    <col min="525" max="525" width="13.85546875" customWidth="1"/>
    <col min="526" max="526" width="13.5703125" bestFit="1" customWidth="1"/>
    <col min="527" max="528" width="7.42578125" customWidth="1"/>
    <col min="529" max="529" width="10" customWidth="1"/>
    <col min="769" max="769" width="13.85546875" customWidth="1"/>
    <col min="770" max="770" width="13.140625" customWidth="1"/>
    <col min="771" max="772" width="7.42578125" customWidth="1"/>
    <col min="773" max="773" width="10" customWidth="1"/>
    <col min="774" max="774" width="3.5703125" customWidth="1"/>
    <col min="775" max="775" width="13.85546875" customWidth="1"/>
    <col min="776" max="776" width="12.5703125" customWidth="1"/>
    <col min="777" max="778" width="7.42578125" customWidth="1"/>
    <col min="779" max="779" width="10" customWidth="1"/>
    <col min="780" max="780" width="3.5703125" customWidth="1"/>
    <col min="781" max="781" width="13.85546875" customWidth="1"/>
    <col min="782" max="782" width="13.5703125" bestFit="1" customWidth="1"/>
    <col min="783" max="784" width="7.42578125" customWidth="1"/>
    <col min="785" max="785" width="10" customWidth="1"/>
    <col min="1025" max="1025" width="13.85546875" customWidth="1"/>
    <col min="1026" max="1026" width="13.140625" customWidth="1"/>
    <col min="1027" max="1028" width="7.42578125" customWidth="1"/>
    <col min="1029" max="1029" width="10" customWidth="1"/>
    <col min="1030" max="1030" width="3.5703125" customWidth="1"/>
    <col min="1031" max="1031" width="13.85546875" customWidth="1"/>
    <col min="1032" max="1032" width="12.5703125" customWidth="1"/>
    <col min="1033" max="1034" width="7.42578125" customWidth="1"/>
    <col min="1035" max="1035" width="10" customWidth="1"/>
    <col min="1036" max="1036" width="3.5703125" customWidth="1"/>
    <col min="1037" max="1037" width="13.85546875" customWidth="1"/>
    <col min="1038" max="1038" width="13.5703125" bestFit="1" customWidth="1"/>
    <col min="1039" max="1040" width="7.42578125" customWidth="1"/>
    <col min="1041" max="1041" width="10" customWidth="1"/>
    <col min="1281" max="1281" width="13.85546875" customWidth="1"/>
    <col min="1282" max="1282" width="13.140625" customWidth="1"/>
    <col min="1283" max="1284" width="7.42578125" customWidth="1"/>
    <col min="1285" max="1285" width="10" customWidth="1"/>
    <col min="1286" max="1286" width="3.5703125" customWidth="1"/>
    <col min="1287" max="1287" width="13.85546875" customWidth="1"/>
    <col min="1288" max="1288" width="12.5703125" customWidth="1"/>
    <col min="1289" max="1290" width="7.42578125" customWidth="1"/>
    <col min="1291" max="1291" width="10" customWidth="1"/>
    <col min="1292" max="1292" width="3.5703125" customWidth="1"/>
    <col min="1293" max="1293" width="13.85546875" customWidth="1"/>
    <col min="1294" max="1294" width="13.5703125" bestFit="1" customWidth="1"/>
    <col min="1295" max="1296" width="7.42578125" customWidth="1"/>
    <col min="1297" max="1297" width="10" customWidth="1"/>
    <col min="1537" max="1537" width="13.85546875" customWidth="1"/>
    <col min="1538" max="1538" width="13.140625" customWidth="1"/>
    <col min="1539" max="1540" width="7.42578125" customWidth="1"/>
    <col min="1541" max="1541" width="10" customWidth="1"/>
    <col min="1542" max="1542" width="3.5703125" customWidth="1"/>
    <col min="1543" max="1543" width="13.85546875" customWidth="1"/>
    <col min="1544" max="1544" width="12.5703125" customWidth="1"/>
    <col min="1545" max="1546" width="7.42578125" customWidth="1"/>
    <col min="1547" max="1547" width="10" customWidth="1"/>
    <col min="1548" max="1548" width="3.5703125" customWidth="1"/>
    <col min="1549" max="1549" width="13.85546875" customWidth="1"/>
    <col min="1550" max="1550" width="13.5703125" bestFit="1" customWidth="1"/>
    <col min="1551" max="1552" width="7.42578125" customWidth="1"/>
    <col min="1553" max="1553" width="10" customWidth="1"/>
    <col min="1793" max="1793" width="13.85546875" customWidth="1"/>
    <col min="1794" max="1794" width="13.140625" customWidth="1"/>
    <col min="1795" max="1796" width="7.42578125" customWidth="1"/>
    <col min="1797" max="1797" width="10" customWidth="1"/>
    <col min="1798" max="1798" width="3.5703125" customWidth="1"/>
    <col min="1799" max="1799" width="13.85546875" customWidth="1"/>
    <col min="1800" max="1800" width="12.5703125" customWidth="1"/>
    <col min="1801" max="1802" width="7.42578125" customWidth="1"/>
    <col min="1803" max="1803" width="10" customWidth="1"/>
    <col min="1804" max="1804" width="3.5703125" customWidth="1"/>
    <col min="1805" max="1805" width="13.85546875" customWidth="1"/>
    <col min="1806" max="1806" width="13.5703125" bestFit="1" customWidth="1"/>
    <col min="1807" max="1808" width="7.42578125" customWidth="1"/>
    <col min="1809" max="1809" width="10" customWidth="1"/>
    <col min="2049" max="2049" width="13.85546875" customWidth="1"/>
    <col min="2050" max="2050" width="13.140625" customWidth="1"/>
    <col min="2051" max="2052" width="7.42578125" customWidth="1"/>
    <col min="2053" max="2053" width="10" customWidth="1"/>
    <col min="2054" max="2054" width="3.5703125" customWidth="1"/>
    <col min="2055" max="2055" width="13.85546875" customWidth="1"/>
    <col min="2056" max="2056" width="12.5703125" customWidth="1"/>
    <col min="2057" max="2058" width="7.42578125" customWidth="1"/>
    <col min="2059" max="2059" width="10" customWidth="1"/>
    <col min="2060" max="2060" width="3.5703125" customWidth="1"/>
    <col min="2061" max="2061" width="13.85546875" customWidth="1"/>
    <col min="2062" max="2062" width="13.5703125" bestFit="1" customWidth="1"/>
    <col min="2063" max="2064" width="7.42578125" customWidth="1"/>
    <col min="2065" max="2065" width="10" customWidth="1"/>
    <col min="2305" max="2305" width="13.85546875" customWidth="1"/>
    <col min="2306" max="2306" width="13.140625" customWidth="1"/>
    <col min="2307" max="2308" width="7.42578125" customWidth="1"/>
    <col min="2309" max="2309" width="10" customWidth="1"/>
    <col min="2310" max="2310" width="3.5703125" customWidth="1"/>
    <col min="2311" max="2311" width="13.85546875" customWidth="1"/>
    <col min="2312" max="2312" width="12.5703125" customWidth="1"/>
    <col min="2313" max="2314" width="7.42578125" customWidth="1"/>
    <col min="2315" max="2315" width="10" customWidth="1"/>
    <col min="2316" max="2316" width="3.5703125" customWidth="1"/>
    <col min="2317" max="2317" width="13.85546875" customWidth="1"/>
    <col min="2318" max="2318" width="13.5703125" bestFit="1" customWidth="1"/>
    <col min="2319" max="2320" width="7.42578125" customWidth="1"/>
    <col min="2321" max="2321" width="10" customWidth="1"/>
    <col min="2561" max="2561" width="13.85546875" customWidth="1"/>
    <col min="2562" max="2562" width="13.140625" customWidth="1"/>
    <col min="2563" max="2564" width="7.42578125" customWidth="1"/>
    <col min="2565" max="2565" width="10" customWidth="1"/>
    <col min="2566" max="2566" width="3.5703125" customWidth="1"/>
    <col min="2567" max="2567" width="13.85546875" customWidth="1"/>
    <col min="2568" max="2568" width="12.5703125" customWidth="1"/>
    <col min="2569" max="2570" width="7.42578125" customWidth="1"/>
    <col min="2571" max="2571" width="10" customWidth="1"/>
    <col min="2572" max="2572" width="3.5703125" customWidth="1"/>
    <col min="2573" max="2573" width="13.85546875" customWidth="1"/>
    <col min="2574" max="2574" width="13.5703125" bestFit="1" customWidth="1"/>
    <col min="2575" max="2576" width="7.42578125" customWidth="1"/>
    <col min="2577" max="2577" width="10" customWidth="1"/>
    <col min="2817" max="2817" width="13.85546875" customWidth="1"/>
    <col min="2818" max="2818" width="13.140625" customWidth="1"/>
    <col min="2819" max="2820" width="7.42578125" customWidth="1"/>
    <col min="2821" max="2821" width="10" customWidth="1"/>
    <col min="2822" max="2822" width="3.5703125" customWidth="1"/>
    <col min="2823" max="2823" width="13.85546875" customWidth="1"/>
    <col min="2824" max="2824" width="12.5703125" customWidth="1"/>
    <col min="2825" max="2826" width="7.42578125" customWidth="1"/>
    <col min="2827" max="2827" width="10" customWidth="1"/>
    <col min="2828" max="2828" width="3.5703125" customWidth="1"/>
    <col min="2829" max="2829" width="13.85546875" customWidth="1"/>
    <col min="2830" max="2830" width="13.5703125" bestFit="1" customWidth="1"/>
    <col min="2831" max="2832" width="7.42578125" customWidth="1"/>
    <col min="2833" max="2833" width="10" customWidth="1"/>
    <col min="3073" max="3073" width="13.85546875" customWidth="1"/>
    <col min="3074" max="3074" width="13.140625" customWidth="1"/>
    <col min="3075" max="3076" width="7.42578125" customWidth="1"/>
    <col min="3077" max="3077" width="10" customWidth="1"/>
    <col min="3078" max="3078" width="3.5703125" customWidth="1"/>
    <col min="3079" max="3079" width="13.85546875" customWidth="1"/>
    <col min="3080" max="3080" width="12.5703125" customWidth="1"/>
    <col min="3081" max="3082" width="7.42578125" customWidth="1"/>
    <col min="3083" max="3083" width="10" customWidth="1"/>
    <col min="3084" max="3084" width="3.5703125" customWidth="1"/>
    <col min="3085" max="3085" width="13.85546875" customWidth="1"/>
    <col min="3086" max="3086" width="13.5703125" bestFit="1" customWidth="1"/>
    <col min="3087" max="3088" width="7.42578125" customWidth="1"/>
    <col min="3089" max="3089" width="10" customWidth="1"/>
    <col min="3329" max="3329" width="13.85546875" customWidth="1"/>
    <col min="3330" max="3330" width="13.140625" customWidth="1"/>
    <col min="3331" max="3332" width="7.42578125" customWidth="1"/>
    <col min="3333" max="3333" width="10" customWidth="1"/>
    <col min="3334" max="3334" width="3.5703125" customWidth="1"/>
    <col min="3335" max="3335" width="13.85546875" customWidth="1"/>
    <col min="3336" max="3336" width="12.5703125" customWidth="1"/>
    <col min="3337" max="3338" width="7.42578125" customWidth="1"/>
    <col min="3339" max="3339" width="10" customWidth="1"/>
    <col min="3340" max="3340" width="3.5703125" customWidth="1"/>
    <col min="3341" max="3341" width="13.85546875" customWidth="1"/>
    <col min="3342" max="3342" width="13.5703125" bestFit="1" customWidth="1"/>
    <col min="3343" max="3344" width="7.42578125" customWidth="1"/>
    <col min="3345" max="3345" width="10" customWidth="1"/>
    <col min="3585" max="3585" width="13.85546875" customWidth="1"/>
    <col min="3586" max="3586" width="13.140625" customWidth="1"/>
    <col min="3587" max="3588" width="7.42578125" customWidth="1"/>
    <col min="3589" max="3589" width="10" customWidth="1"/>
    <col min="3590" max="3590" width="3.5703125" customWidth="1"/>
    <col min="3591" max="3591" width="13.85546875" customWidth="1"/>
    <col min="3592" max="3592" width="12.5703125" customWidth="1"/>
    <col min="3593" max="3594" width="7.42578125" customWidth="1"/>
    <col min="3595" max="3595" width="10" customWidth="1"/>
    <col min="3596" max="3596" width="3.5703125" customWidth="1"/>
    <col min="3597" max="3597" width="13.85546875" customWidth="1"/>
    <col min="3598" max="3598" width="13.5703125" bestFit="1" customWidth="1"/>
    <col min="3599" max="3600" width="7.42578125" customWidth="1"/>
    <col min="3601" max="3601" width="10" customWidth="1"/>
    <col min="3841" max="3841" width="13.85546875" customWidth="1"/>
    <col min="3842" max="3842" width="13.140625" customWidth="1"/>
    <col min="3843" max="3844" width="7.42578125" customWidth="1"/>
    <col min="3845" max="3845" width="10" customWidth="1"/>
    <col min="3846" max="3846" width="3.5703125" customWidth="1"/>
    <col min="3847" max="3847" width="13.85546875" customWidth="1"/>
    <col min="3848" max="3848" width="12.5703125" customWidth="1"/>
    <col min="3849" max="3850" width="7.42578125" customWidth="1"/>
    <col min="3851" max="3851" width="10" customWidth="1"/>
    <col min="3852" max="3852" width="3.5703125" customWidth="1"/>
    <col min="3853" max="3853" width="13.85546875" customWidth="1"/>
    <col min="3854" max="3854" width="13.5703125" bestFit="1" customWidth="1"/>
    <col min="3855" max="3856" width="7.42578125" customWidth="1"/>
    <col min="3857" max="3857" width="10" customWidth="1"/>
    <col min="4097" max="4097" width="13.85546875" customWidth="1"/>
    <col min="4098" max="4098" width="13.140625" customWidth="1"/>
    <col min="4099" max="4100" width="7.42578125" customWidth="1"/>
    <col min="4101" max="4101" width="10" customWidth="1"/>
    <col min="4102" max="4102" width="3.5703125" customWidth="1"/>
    <col min="4103" max="4103" width="13.85546875" customWidth="1"/>
    <col min="4104" max="4104" width="12.5703125" customWidth="1"/>
    <col min="4105" max="4106" width="7.42578125" customWidth="1"/>
    <col min="4107" max="4107" width="10" customWidth="1"/>
    <col min="4108" max="4108" width="3.5703125" customWidth="1"/>
    <col min="4109" max="4109" width="13.85546875" customWidth="1"/>
    <col min="4110" max="4110" width="13.5703125" bestFit="1" customWidth="1"/>
    <col min="4111" max="4112" width="7.42578125" customWidth="1"/>
    <col min="4113" max="4113" width="10" customWidth="1"/>
    <col min="4353" max="4353" width="13.85546875" customWidth="1"/>
    <col min="4354" max="4354" width="13.140625" customWidth="1"/>
    <col min="4355" max="4356" width="7.42578125" customWidth="1"/>
    <col min="4357" max="4357" width="10" customWidth="1"/>
    <col min="4358" max="4358" width="3.5703125" customWidth="1"/>
    <col min="4359" max="4359" width="13.85546875" customWidth="1"/>
    <col min="4360" max="4360" width="12.5703125" customWidth="1"/>
    <col min="4361" max="4362" width="7.42578125" customWidth="1"/>
    <col min="4363" max="4363" width="10" customWidth="1"/>
    <col min="4364" max="4364" width="3.5703125" customWidth="1"/>
    <col min="4365" max="4365" width="13.85546875" customWidth="1"/>
    <col min="4366" max="4366" width="13.5703125" bestFit="1" customWidth="1"/>
    <col min="4367" max="4368" width="7.42578125" customWidth="1"/>
    <col min="4369" max="4369" width="10" customWidth="1"/>
    <col min="4609" max="4609" width="13.85546875" customWidth="1"/>
    <col min="4610" max="4610" width="13.140625" customWidth="1"/>
    <col min="4611" max="4612" width="7.42578125" customWidth="1"/>
    <col min="4613" max="4613" width="10" customWidth="1"/>
    <col min="4614" max="4614" width="3.5703125" customWidth="1"/>
    <col min="4615" max="4615" width="13.85546875" customWidth="1"/>
    <col min="4616" max="4616" width="12.5703125" customWidth="1"/>
    <col min="4617" max="4618" width="7.42578125" customWidth="1"/>
    <col min="4619" max="4619" width="10" customWidth="1"/>
    <col min="4620" max="4620" width="3.5703125" customWidth="1"/>
    <col min="4621" max="4621" width="13.85546875" customWidth="1"/>
    <col min="4622" max="4622" width="13.5703125" bestFit="1" customWidth="1"/>
    <col min="4623" max="4624" width="7.42578125" customWidth="1"/>
    <col min="4625" max="4625" width="10" customWidth="1"/>
    <col min="4865" max="4865" width="13.85546875" customWidth="1"/>
    <col min="4866" max="4866" width="13.140625" customWidth="1"/>
    <col min="4867" max="4868" width="7.42578125" customWidth="1"/>
    <col min="4869" max="4869" width="10" customWidth="1"/>
    <col min="4870" max="4870" width="3.5703125" customWidth="1"/>
    <col min="4871" max="4871" width="13.85546875" customWidth="1"/>
    <col min="4872" max="4872" width="12.5703125" customWidth="1"/>
    <col min="4873" max="4874" width="7.42578125" customWidth="1"/>
    <col min="4875" max="4875" width="10" customWidth="1"/>
    <col min="4876" max="4876" width="3.5703125" customWidth="1"/>
    <col min="4877" max="4877" width="13.85546875" customWidth="1"/>
    <col min="4878" max="4878" width="13.5703125" bestFit="1" customWidth="1"/>
    <col min="4879" max="4880" width="7.42578125" customWidth="1"/>
    <col min="4881" max="4881" width="10" customWidth="1"/>
    <col min="5121" max="5121" width="13.85546875" customWidth="1"/>
    <col min="5122" max="5122" width="13.140625" customWidth="1"/>
    <col min="5123" max="5124" width="7.42578125" customWidth="1"/>
    <col min="5125" max="5125" width="10" customWidth="1"/>
    <col min="5126" max="5126" width="3.5703125" customWidth="1"/>
    <col min="5127" max="5127" width="13.85546875" customWidth="1"/>
    <col min="5128" max="5128" width="12.5703125" customWidth="1"/>
    <col min="5129" max="5130" width="7.42578125" customWidth="1"/>
    <col min="5131" max="5131" width="10" customWidth="1"/>
    <col min="5132" max="5132" width="3.5703125" customWidth="1"/>
    <col min="5133" max="5133" width="13.85546875" customWidth="1"/>
    <col min="5134" max="5134" width="13.5703125" bestFit="1" customWidth="1"/>
    <col min="5135" max="5136" width="7.42578125" customWidth="1"/>
    <col min="5137" max="5137" width="10" customWidth="1"/>
    <col min="5377" max="5377" width="13.85546875" customWidth="1"/>
    <col min="5378" max="5378" width="13.140625" customWidth="1"/>
    <col min="5379" max="5380" width="7.42578125" customWidth="1"/>
    <col min="5381" max="5381" width="10" customWidth="1"/>
    <col min="5382" max="5382" width="3.5703125" customWidth="1"/>
    <col min="5383" max="5383" width="13.85546875" customWidth="1"/>
    <col min="5384" max="5384" width="12.5703125" customWidth="1"/>
    <col min="5385" max="5386" width="7.42578125" customWidth="1"/>
    <col min="5387" max="5387" width="10" customWidth="1"/>
    <col min="5388" max="5388" width="3.5703125" customWidth="1"/>
    <col min="5389" max="5389" width="13.85546875" customWidth="1"/>
    <col min="5390" max="5390" width="13.5703125" bestFit="1" customWidth="1"/>
    <col min="5391" max="5392" width="7.42578125" customWidth="1"/>
    <col min="5393" max="5393" width="10" customWidth="1"/>
    <col min="5633" max="5633" width="13.85546875" customWidth="1"/>
    <col min="5634" max="5634" width="13.140625" customWidth="1"/>
    <col min="5635" max="5636" width="7.42578125" customWidth="1"/>
    <col min="5637" max="5637" width="10" customWidth="1"/>
    <col min="5638" max="5638" width="3.5703125" customWidth="1"/>
    <col min="5639" max="5639" width="13.85546875" customWidth="1"/>
    <col min="5640" max="5640" width="12.5703125" customWidth="1"/>
    <col min="5641" max="5642" width="7.42578125" customWidth="1"/>
    <col min="5643" max="5643" width="10" customWidth="1"/>
    <col min="5644" max="5644" width="3.5703125" customWidth="1"/>
    <col min="5645" max="5645" width="13.85546875" customWidth="1"/>
    <col min="5646" max="5646" width="13.5703125" bestFit="1" customWidth="1"/>
    <col min="5647" max="5648" width="7.42578125" customWidth="1"/>
    <col min="5649" max="5649" width="10" customWidth="1"/>
    <col min="5889" max="5889" width="13.85546875" customWidth="1"/>
    <col min="5890" max="5890" width="13.140625" customWidth="1"/>
    <col min="5891" max="5892" width="7.42578125" customWidth="1"/>
    <col min="5893" max="5893" width="10" customWidth="1"/>
    <col min="5894" max="5894" width="3.5703125" customWidth="1"/>
    <col min="5895" max="5895" width="13.85546875" customWidth="1"/>
    <col min="5896" max="5896" width="12.5703125" customWidth="1"/>
    <col min="5897" max="5898" width="7.42578125" customWidth="1"/>
    <col min="5899" max="5899" width="10" customWidth="1"/>
    <col min="5900" max="5900" width="3.5703125" customWidth="1"/>
    <col min="5901" max="5901" width="13.85546875" customWidth="1"/>
    <col min="5902" max="5902" width="13.5703125" bestFit="1" customWidth="1"/>
    <col min="5903" max="5904" width="7.42578125" customWidth="1"/>
    <col min="5905" max="5905" width="10" customWidth="1"/>
    <col min="6145" max="6145" width="13.85546875" customWidth="1"/>
    <col min="6146" max="6146" width="13.140625" customWidth="1"/>
    <col min="6147" max="6148" width="7.42578125" customWidth="1"/>
    <col min="6149" max="6149" width="10" customWidth="1"/>
    <col min="6150" max="6150" width="3.5703125" customWidth="1"/>
    <col min="6151" max="6151" width="13.85546875" customWidth="1"/>
    <col min="6152" max="6152" width="12.5703125" customWidth="1"/>
    <col min="6153" max="6154" width="7.42578125" customWidth="1"/>
    <col min="6155" max="6155" width="10" customWidth="1"/>
    <col min="6156" max="6156" width="3.5703125" customWidth="1"/>
    <col min="6157" max="6157" width="13.85546875" customWidth="1"/>
    <col min="6158" max="6158" width="13.5703125" bestFit="1" customWidth="1"/>
    <col min="6159" max="6160" width="7.42578125" customWidth="1"/>
    <col min="6161" max="6161" width="10" customWidth="1"/>
    <col min="6401" max="6401" width="13.85546875" customWidth="1"/>
    <col min="6402" max="6402" width="13.140625" customWidth="1"/>
    <col min="6403" max="6404" width="7.42578125" customWidth="1"/>
    <col min="6405" max="6405" width="10" customWidth="1"/>
    <col min="6406" max="6406" width="3.5703125" customWidth="1"/>
    <col min="6407" max="6407" width="13.85546875" customWidth="1"/>
    <col min="6408" max="6408" width="12.5703125" customWidth="1"/>
    <col min="6409" max="6410" width="7.42578125" customWidth="1"/>
    <col min="6411" max="6411" width="10" customWidth="1"/>
    <col min="6412" max="6412" width="3.5703125" customWidth="1"/>
    <col min="6413" max="6413" width="13.85546875" customWidth="1"/>
    <col min="6414" max="6414" width="13.5703125" bestFit="1" customWidth="1"/>
    <col min="6415" max="6416" width="7.42578125" customWidth="1"/>
    <col min="6417" max="6417" width="10" customWidth="1"/>
    <col min="6657" max="6657" width="13.85546875" customWidth="1"/>
    <col min="6658" max="6658" width="13.140625" customWidth="1"/>
    <col min="6659" max="6660" width="7.42578125" customWidth="1"/>
    <col min="6661" max="6661" width="10" customWidth="1"/>
    <col min="6662" max="6662" width="3.5703125" customWidth="1"/>
    <col min="6663" max="6663" width="13.85546875" customWidth="1"/>
    <col min="6664" max="6664" width="12.5703125" customWidth="1"/>
    <col min="6665" max="6666" width="7.42578125" customWidth="1"/>
    <col min="6667" max="6667" width="10" customWidth="1"/>
    <col min="6668" max="6668" width="3.5703125" customWidth="1"/>
    <col min="6669" max="6669" width="13.85546875" customWidth="1"/>
    <col min="6670" max="6670" width="13.5703125" bestFit="1" customWidth="1"/>
    <col min="6671" max="6672" width="7.42578125" customWidth="1"/>
    <col min="6673" max="6673" width="10" customWidth="1"/>
    <col min="6913" max="6913" width="13.85546875" customWidth="1"/>
    <col min="6914" max="6914" width="13.140625" customWidth="1"/>
    <col min="6915" max="6916" width="7.42578125" customWidth="1"/>
    <col min="6917" max="6917" width="10" customWidth="1"/>
    <col min="6918" max="6918" width="3.5703125" customWidth="1"/>
    <col min="6919" max="6919" width="13.85546875" customWidth="1"/>
    <col min="6920" max="6920" width="12.5703125" customWidth="1"/>
    <col min="6921" max="6922" width="7.42578125" customWidth="1"/>
    <col min="6923" max="6923" width="10" customWidth="1"/>
    <col min="6924" max="6924" width="3.5703125" customWidth="1"/>
    <col min="6925" max="6925" width="13.85546875" customWidth="1"/>
    <col min="6926" max="6926" width="13.5703125" bestFit="1" customWidth="1"/>
    <col min="6927" max="6928" width="7.42578125" customWidth="1"/>
    <col min="6929" max="6929" width="10" customWidth="1"/>
    <col min="7169" max="7169" width="13.85546875" customWidth="1"/>
    <col min="7170" max="7170" width="13.140625" customWidth="1"/>
    <col min="7171" max="7172" width="7.42578125" customWidth="1"/>
    <col min="7173" max="7173" width="10" customWidth="1"/>
    <col min="7174" max="7174" width="3.5703125" customWidth="1"/>
    <col min="7175" max="7175" width="13.85546875" customWidth="1"/>
    <col min="7176" max="7176" width="12.5703125" customWidth="1"/>
    <col min="7177" max="7178" width="7.42578125" customWidth="1"/>
    <col min="7179" max="7179" width="10" customWidth="1"/>
    <col min="7180" max="7180" width="3.5703125" customWidth="1"/>
    <col min="7181" max="7181" width="13.85546875" customWidth="1"/>
    <col min="7182" max="7182" width="13.5703125" bestFit="1" customWidth="1"/>
    <col min="7183" max="7184" width="7.42578125" customWidth="1"/>
    <col min="7185" max="7185" width="10" customWidth="1"/>
    <col min="7425" max="7425" width="13.85546875" customWidth="1"/>
    <col min="7426" max="7426" width="13.140625" customWidth="1"/>
    <col min="7427" max="7428" width="7.42578125" customWidth="1"/>
    <col min="7429" max="7429" width="10" customWidth="1"/>
    <col min="7430" max="7430" width="3.5703125" customWidth="1"/>
    <col min="7431" max="7431" width="13.85546875" customWidth="1"/>
    <col min="7432" max="7432" width="12.5703125" customWidth="1"/>
    <col min="7433" max="7434" width="7.42578125" customWidth="1"/>
    <col min="7435" max="7435" width="10" customWidth="1"/>
    <col min="7436" max="7436" width="3.5703125" customWidth="1"/>
    <col min="7437" max="7437" width="13.85546875" customWidth="1"/>
    <col min="7438" max="7438" width="13.5703125" bestFit="1" customWidth="1"/>
    <col min="7439" max="7440" width="7.42578125" customWidth="1"/>
    <col min="7441" max="7441" width="10" customWidth="1"/>
    <col min="7681" max="7681" width="13.85546875" customWidth="1"/>
    <col min="7682" max="7682" width="13.140625" customWidth="1"/>
    <col min="7683" max="7684" width="7.42578125" customWidth="1"/>
    <col min="7685" max="7685" width="10" customWidth="1"/>
    <col min="7686" max="7686" width="3.5703125" customWidth="1"/>
    <col min="7687" max="7687" width="13.85546875" customWidth="1"/>
    <col min="7688" max="7688" width="12.5703125" customWidth="1"/>
    <col min="7689" max="7690" width="7.42578125" customWidth="1"/>
    <col min="7691" max="7691" width="10" customWidth="1"/>
    <col min="7692" max="7692" width="3.5703125" customWidth="1"/>
    <col min="7693" max="7693" width="13.85546875" customWidth="1"/>
    <col min="7694" max="7694" width="13.5703125" bestFit="1" customWidth="1"/>
    <col min="7695" max="7696" width="7.42578125" customWidth="1"/>
    <col min="7697" max="7697" width="10" customWidth="1"/>
    <col min="7937" max="7937" width="13.85546875" customWidth="1"/>
    <col min="7938" max="7938" width="13.140625" customWidth="1"/>
    <col min="7939" max="7940" width="7.42578125" customWidth="1"/>
    <col min="7941" max="7941" width="10" customWidth="1"/>
    <col min="7942" max="7942" width="3.5703125" customWidth="1"/>
    <col min="7943" max="7943" width="13.85546875" customWidth="1"/>
    <col min="7944" max="7944" width="12.5703125" customWidth="1"/>
    <col min="7945" max="7946" width="7.42578125" customWidth="1"/>
    <col min="7947" max="7947" width="10" customWidth="1"/>
    <col min="7948" max="7948" width="3.5703125" customWidth="1"/>
    <col min="7949" max="7949" width="13.85546875" customWidth="1"/>
    <col min="7950" max="7950" width="13.5703125" bestFit="1" customWidth="1"/>
    <col min="7951" max="7952" width="7.42578125" customWidth="1"/>
    <col min="7953" max="7953" width="10" customWidth="1"/>
    <col min="8193" max="8193" width="13.85546875" customWidth="1"/>
    <col min="8194" max="8194" width="13.140625" customWidth="1"/>
    <col min="8195" max="8196" width="7.42578125" customWidth="1"/>
    <col min="8197" max="8197" width="10" customWidth="1"/>
    <col min="8198" max="8198" width="3.5703125" customWidth="1"/>
    <col min="8199" max="8199" width="13.85546875" customWidth="1"/>
    <col min="8200" max="8200" width="12.5703125" customWidth="1"/>
    <col min="8201" max="8202" width="7.42578125" customWidth="1"/>
    <col min="8203" max="8203" width="10" customWidth="1"/>
    <col min="8204" max="8204" width="3.5703125" customWidth="1"/>
    <col min="8205" max="8205" width="13.85546875" customWidth="1"/>
    <col min="8206" max="8206" width="13.5703125" bestFit="1" customWidth="1"/>
    <col min="8207" max="8208" width="7.42578125" customWidth="1"/>
    <col min="8209" max="8209" width="10" customWidth="1"/>
    <col min="8449" max="8449" width="13.85546875" customWidth="1"/>
    <col min="8450" max="8450" width="13.140625" customWidth="1"/>
    <col min="8451" max="8452" width="7.42578125" customWidth="1"/>
    <col min="8453" max="8453" width="10" customWidth="1"/>
    <col min="8454" max="8454" width="3.5703125" customWidth="1"/>
    <col min="8455" max="8455" width="13.85546875" customWidth="1"/>
    <col min="8456" max="8456" width="12.5703125" customWidth="1"/>
    <col min="8457" max="8458" width="7.42578125" customWidth="1"/>
    <col min="8459" max="8459" width="10" customWidth="1"/>
    <col min="8460" max="8460" width="3.5703125" customWidth="1"/>
    <col min="8461" max="8461" width="13.85546875" customWidth="1"/>
    <col min="8462" max="8462" width="13.5703125" bestFit="1" customWidth="1"/>
    <col min="8463" max="8464" width="7.42578125" customWidth="1"/>
    <col min="8465" max="8465" width="10" customWidth="1"/>
    <col min="8705" max="8705" width="13.85546875" customWidth="1"/>
    <col min="8706" max="8706" width="13.140625" customWidth="1"/>
    <col min="8707" max="8708" width="7.42578125" customWidth="1"/>
    <col min="8709" max="8709" width="10" customWidth="1"/>
    <col min="8710" max="8710" width="3.5703125" customWidth="1"/>
    <col min="8711" max="8711" width="13.85546875" customWidth="1"/>
    <col min="8712" max="8712" width="12.5703125" customWidth="1"/>
    <col min="8713" max="8714" width="7.42578125" customWidth="1"/>
    <col min="8715" max="8715" width="10" customWidth="1"/>
    <col min="8716" max="8716" width="3.5703125" customWidth="1"/>
    <col min="8717" max="8717" width="13.85546875" customWidth="1"/>
    <col min="8718" max="8718" width="13.5703125" bestFit="1" customWidth="1"/>
    <col min="8719" max="8720" width="7.42578125" customWidth="1"/>
    <col min="8721" max="8721" width="10" customWidth="1"/>
    <col min="8961" max="8961" width="13.85546875" customWidth="1"/>
    <col min="8962" max="8962" width="13.140625" customWidth="1"/>
    <col min="8963" max="8964" width="7.42578125" customWidth="1"/>
    <col min="8965" max="8965" width="10" customWidth="1"/>
    <col min="8966" max="8966" width="3.5703125" customWidth="1"/>
    <col min="8967" max="8967" width="13.85546875" customWidth="1"/>
    <col min="8968" max="8968" width="12.5703125" customWidth="1"/>
    <col min="8969" max="8970" width="7.42578125" customWidth="1"/>
    <col min="8971" max="8971" width="10" customWidth="1"/>
    <col min="8972" max="8972" width="3.5703125" customWidth="1"/>
    <col min="8973" max="8973" width="13.85546875" customWidth="1"/>
    <col min="8974" max="8974" width="13.5703125" bestFit="1" customWidth="1"/>
    <col min="8975" max="8976" width="7.42578125" customWidth="1"/>
    <col min="8977" max="8977" width="10" customWidth="1"/>
    <col min="9217" max="9217" width="13.85546875" customWidth="1"/>
    <col min="9218" max="9218" width="13.140625" customWidth="1"/>
    <col min="9219" max="9220" width="7.42578125" customWidth="1"/>
    <col min="9221" max="9221" width="10" customWidth="1"/>
    <col min="9222" max="9222" width="3.5703125" customWidth="1"/>
    <col min="9223" max="9223" width="13.85546875" customWidth="1"/>
    <col min="9224" max="9224" width="12.5703125" customWidth="1"/>
    <col min="9225" max="9226" width="7.42578125" customWidth="1"/>
    <col min="9227" max="9227" width="10" customWidth="1"/>
    <col min="9228" max="9228" width="3.5703125" customWidth="1"/>
    <col min="9229" max="9229" width="13.85546875" customWidth="1"/>
    <col min="9230" max="9230" width="13.5703125" bestFit="1" customWidth="1"/>
    <col min="9231" max="9232" width="7.42578125" customWidth="1"/>
    <col min="9233" max="9233" width="10" customWidth="1"/>
    <col min="9473" max="9473" width="13.85546875" customWidth="1"/>
    <col min="9474" max="9474" width="13.140625" customWidth="1"/>
    <col min="9475" max="9476" width="7.42578125" customWidth="1"/>
    <col min="9477" max="9477" width="10" customWidth="1"/>
    <col min="9478" max="9478" width="3.5703125" customWidth="1"/>
    <col min="9479" max="9479" width="13.85546875" customWidth="1"/>
    <col min="9480" max="9480" width="12.5703125" customWidth="1"/>
    <col min="9481" max="9482" width="7.42578125" customWidth="1"/>
    <col min="9483" max="9483" width="10" customWidth="1"/>
    <col min="9484" max="9484" width="3.5703125" customWidth="1"/>
    <col min="9485" max="9485" width="13.85546875" customWidth="1"/>
    <col min="9486" max="9486" width="13.5703125" bestFit="1" customWidth="1"/>
    <col min="9487" max="9488" width="7.42578125" customWidth="1"/>
    <col min="9489" max="9489" width="10" customWidth="1"/>
    <col min="9729" max="9729" width="13.85546875" customWidth="1"/>
    <col min="9730" max="9730" width="13.140625" customWidth="1"/>
    <col min="9731" max="9732" width="7.42578125" customWidth="1"/>
    <col min="9733" max="9733" width="10" customWidth="1"/>
    <col min="9734" max="9734" width="3.5703125" customWidth="1"/>
    <col min="9735" max="9735" width="13.85546875" customWidth="1"/>
    <col min="9736" max="9736" width="12.5703125" customWidth="1"/>
    <col min="9737" max="9738" width="7.42578125" customWidth="1"/>
    <col min="9739" max="9739" width="10" customWidth="1"/>
    <col min="9740" max="9740" width="3.5703125" customWidth="1"/>
    <col min="9741" max="9741" width="13.85546875" customWidth="1"/>
    <col min="9742" max="9742" width="13.5703125" bestFit="1" customWidth="1"/>
    <col min="9743" max="9744" width="7.42578125" customWidth="1"/>
    <col min="9745" max="9745" width="10" customWidth="1"/>
    <col min="9985" max="9985" width="13.85546875" customWidth="1"/>
    <col min="9986" max="9986" width="13.140625" customWidth="1"/>
    <col min="9987" max="9988" width="7.42578125" customWidth="1"/>
    <col min="9989" max="9989" width="10" customWidth="1"/>
    <col min="9990" max="9990" width="3.5703125" customWidth="1"/>
    <col min="9991" max="9991" width="13.85546875" customWidth="1"/>
    <col min="9992" max="9992" width="12.5703125" customWidth="1"/>
    <col min="9993" max="9994" width="7.42578125" customWidth="1"/>
    <col min="9995" max="9995" width="10" customWidth="1"/>
    <col min="9996" max="9996" width="3.5703125" customWidth="1"/>
    <col min="9997" max="9997" width="13.85546875" customWidth="1"/>
    <col min="9998" max="9998" width="13.5703125" bestFit="1" customWidth="1"/>
    <col min="9999" max="10000" width="7.42578125" customWidth="1"/>
    <col min="10001" max="10001" width="10" customWidth="1"/>
    <col min="10241" max="10241" width="13.85546875" customWidth="1"/>
    <col min="10242" max="10242" width="13.140625" customWidth="1"/>
    <col min="10243" max="10244" width="7.42578125" customWidth="1"/>
    <col min="10245" max="10245" width="10" customWidth="1"/>
    <col min="10246" max="10246" width="3.5703125" customWidth="1"/>
    <col min="10247" max="10247" width="13.85546875" customWidth="1"/>
    <col min="10248" max="10248" width="12.5703125" customWidth="1"/>
    <col min="10249" max="10250" width="7.42578125" customWidth="1"/>
    <col min="10251" max="10251" width="10" customWidth="1"/>
    <col min="10252" max="10252" width="3.5703125" customWidth="1"/>
    <col min="10253" max="10253" width="13.85546875" customWidth="1"/>
    <col min="10254" max="10254" width="13.5703125" bestFit="1" customWidth="1"/>
    <col min="10255" max="10256" width="7.42578125" customWidth="1"/>
    <col min="10257" max="10257" width="10" customWidth="1"/>
    <col min="10497" max="10497" width="13.85546875" customWidth="1"/>
    <col min="10498" max="10498" width="13.140625" customWidth="1"/>
    <col min="10499" max="10500" width="7.42578125" customWidth="1"/>
    <col min="10501" max="10501" width="10" customWidth="1"/>
    <col min="10502" max="10502" width="3.5703125" customWidth="1"/>
    <col min="10503" max="10503" width="13.85546875" customWidth="1"/>
    <col min="10504" max="10504" width="12.5703125" customWidth="1"/>
    <col min="10505" max="10506" width="7.42578125" customWidth="1"/>
    <col min="10507" max="10507" width="10" customWidth="1"/>
    <col min="10508" max="10508" width="3.5703125" customWidth="1"/>
    <col min="10509" max="10509" width="13.85546875" customWidth="1"/>
    <col min="10510" max="10510" width="13.5703125" bestFit="1" customWidth="1"/>
    <col min="10511" max="10512" width="7.42578125" customWidth="1"/>
    <col min="10513" max="10513" width="10" customWidth="1"/>
    <col min="10753" max="10753" width="13.85546875" customWidth="1"/>
    <col min="10754" max="10754" width="13.140625" customWidth="1"/>
    <col min="10755" max="10756" width="7.42578125" customWidth="1"/>
    <col min="10757" max="10757" width="10" customWidth="1"/>
    <col min="10758" max="10758" width="3.5703125" customWidth="1"/>
    <col min="10759" max="10759" width="13.85546875" customWidth="1"/>
    <col min="10760" max="10760" width="12.5703125" customWidth="1"/>
    <col min="10761" max="10762" width="7.42578125" customWidth="1"/>
    <col min="10763" max="10763" width="10" customWidth="1"/>
    <col min="10764" max="10764" width="3.5703125" customWidth="1"/>
    <col min="10765" max="10765" width="13.85546875" customWidth="1"/>
    <col min="10766" max="10766" width="13.5703125" bestFit="1" customWidth="1"/>
    <col min="10767" max="10768" width="7.42578125" customWidth="1"/>
    <col min="10769" max="10769" width="10" customWidth="1"/>
    <col min="11009" max="11009" width="13.85546875" customWidth="1"/>
    <col min="11010" max="11010" width="13.140625" customWidth="1"/>
    <col min="11011" max="11012" width="7.42578125" customWidth="1"/>
    <col min="11013" max="11013" width="10" customWidth="1"/>
    <col min="11014" max="11014" width="3.5703125" customWidth="1"/>
    <col min="11015" max="11015" width="13.85546875" customWidth="1"/>
    <col min="11016" max="11016" width="12.5703125" customWidth="1"/>
    <col min="11017" max="11018" width="7.42578125" customWidth="1"/>
    <col min="11019" max="11019" width="10" customWidth="1"/>
    <col min="11020" max="11020" width="3.5703125" customWidth="1"/>
    <col min="11021" max="11021" width="13.85546875" customWidth="1"/>
    <col min="11022" max="11022" width="13.5703125" bestFit="1" customWidth="1"/>
    <col min="11023" max="11024" width="7.42578125" customWidth="1"/>
    <col min="11025" max="11025" width="10" customWidth="1"/>
    <col min="11265" max="11265" width="13.85546875" customWidth="1"/>
    <col min="11266" max="11266" width="13.140625" customWidth="1"/>
    <col min="11267" max="11268" width="7.42578125" customWidth="1"/>
    <col min="11269" max="11269" width="10" customWidth="1"/>
    <col min="11270" max="11270" width="3.5703125" customWidth="1"/>
    <col min="11271" max="11271" width="13.85546875" customWidth="1"/>
    <col min="11272" max="11272" width="12.5703125" customWidth="1"/>
    <col min="11273" max="11274" width="7.42578125" customWidth="1"/>
    <col min="11275" max="11275" width="10" customWidth="1"/>
    <col min="11276" max="11276" width="3.5703125" customWidth="1"/>
    <col min="11277" max="11277" width="13.85546875" customWidth="1"/>
    <col min="11278" max="11278" width="13.5703125" bestFit="1" customWidth="1"/>
    <col min="11279" max="11280" width="7.42578125" customWidth="1"/>
    <col min="11281" max="11281" width="10" customWidth="1"/>
    <col min="11521" max="11521" width="13.85546875" customWidth="1"/>
    <col min="11522" max="11522" width="13.140625" customWidth="1"/>
    <col min="11523" max="11524" width="7.42578125" customWidth="1"/>
    <col min="11525" max="11525" width="10" customWidth="1"/>
    <col min="11526" max="11526" width="3.5703125" customWidth="1"/>
    <col min="11527" max="11527" width="13.85546875" customWidth="1"/>
    <col min="11528" max="11528" width="12.5703125" customWidth="1"/>
    <col min="11529" max="11530" width="7.42578125" customWidth="1"/>
    <col min="11531" max="11531" width="10" customWidth="1"/>
    <col min="11532" max="11532" width="3.5703125" customWidth="1"/>
    <col min="11533" max="11533" width="13.85546875" customWidth="1"/>
    <col min="11534" max="11534" width="13.5703125" bestFit="1" customWidth="1"/>
    <col min="11535" max="11536" width="7.42578125" customWidth="1"/>
    <col min="11537" max="11537" width="10" customWidth="1"/>
    <col min="11777" max="11777" width="13.85546875" customWidth="1"/>
    <col min="11778" max="11778" width="13.140625" customWidth="1"/>
    <col min="11779" max="11780" width="7.42578125" customWidth="1"/>
    <col min="11781" max="11781" width="10" customWidth="1"/>
    <col min="11782" max="11782" width="3.5703125" customWidth="1"/>
    <col min="11783" max="11783" width="13.85546875" customWidth="1"/>
    <col min="11784" max="11784" width="12.5703125" customWidth="1"/>
    <col min="11785" max="11786" width="7.42578125" customWidth="1"/>
    <col min="11787" max="11787" width="10" customWidth="1"/>
    <col min="11788" max="11788" width="3.5703125" customWidth="1"/>
    <col min="11789" max="11789" width="13.85546875" customWidth="1"/>
    <col min="11790" max="11790" width="13.5703125" bestFit="1" customWidth="1"/>
    <col min="11791" max="11792" width="7.42578125" customWidth="1"/>
    <col min="11793" max="11793" width="10" customWidth="1"/>
    <col min="12033" max="12033" width="13.85546875" customWidth="1"/>
    <col min="12034" max="12034" width="13.140625" customWidth="1"/>
    <col min="12035" max="12036" width="7.42578125" customWidth="1"/>
    <col min="12037" max="12037" width="10" customWidth="1"/>
    <col min="12038" max="12038" width="3.5703125" customWidth="1"/>
    <col min="12039" max="12039" width="13.85546875" customWidth="1"/>
    <col min="12040" max="12040" width="12.5703125" customWidth="1"/>
    <col min="12041" max="12042" width="7.42578125" customWidth="1"/>
    <col min="12043" max="12043" width="10" customWidth="1"/>
    <col min="12044" max="12044" width="3.5703125" customWidth="1"/>
    <col min="12045" max="12045" width="13.85546875" customWidth="1"/>
    <col min="12046" max="12046" width="13.5703125" bestFit="1" customWidth="1"/>
    <col min="12047" max="12048" width="7.42578125" customWidth="1"/>
    <col min="12049" max="12049" width="10" customWidth="1"/>
    <col min="12289" max="12289" width="13.85546875" customWidth="1"/>
    <col min="12290" max="12290" width="13.140625" customWidth="1"/>
    <col min="12291" max="12292" width="7.42578125" customWidth="1"/>
    <col min="12293" max="12293" width="10" customWidth="1"/>
    <col min="12294" max="12294" width="3.5703125" customWidth="1"/>
    <col min="12295" max="12295" width="13.85546875" customWidth="1"/>
    <col min="12296" max="12296" width="12.5703125" customWidth="1"/>
    <col min="12297" max="12298" width="7.42578125" customWidth="1"/>
    <col min="12299" max="12299" width="10" customWidth="1"/>
    <col min="12300" max="12300" width="3.5703125" customWidth="1"/>
    <col min="12301" max="12301" width="13.85546875" customWidth="1"/>
    <col min="12302" max="12302" width="13.5703125" bestFit="1" customWidth="1"/>
    <col min="12303" max="12304" width="7.42578125" customWidth="1"/>
    <col min="12305" max="12305" width="10" customWidth="1"/>
    <col min="12545" max="12545" width="13.85546875" customWidth="1"/>
    <col min="12546" max="12546" width="13.140625" customWidth="1"/>
    <col min="12547" max="12548" width="7.42578125" customWidth="1"/>
    <col min="12549" max="12549" width="10" customWidth="1"/>
    <col min="12550" max="12550" width="3.5703125" customWidth="1"/>
    <col min="12551" max="12551" width="13.85546875" customWidth="1"/>
    <col min="12552" max="12552" width="12.5703125" customWidth="1"/>
    <col min="12553" max="12554" width="7.42578125" customWidth="1"/>
    <col min="12555" max="12555" width="10" customWidth="1"/>
    <col min="12556" max="12556" width="3.5703125" customWidth="1"/>
    <col min="12557" max="12557" width="13.85546875" customWidth="1"/>
    <col min="12558" max="12558" width="13.5703125" bestFit="1" customWidth="1"/>
    <col min="12559" max="12560" width="7.42578125" customWidth="1"/>
    <col min="12561" max="12561" width="10" customWidth="1"/>
    <col min="12801" max="12801" width="13.85546875" customWidth="1"/>
    <col min="12802" max="12802" width="13.140625" customWidth="1"/>
    <col min="12803" max="12804" width="7.42578125" customWidth="1"/>
    <col min="12805" max="12805" width="10" customWidth="1"/>
    <col min="12806" max="12806" width="3.5703125" customWidth="1"/>
    <col min="12807" max="12807" width="13.85546875" customWidth="1"/>
    <col min="12808" max="12808" width="12.5703125" customWidth="1"/>
    <col min="12809" max="12810" width="7.42578125" customWidth="1"/>
    <col min="12811" max="12811" width="10" customWidth="1"/>
    <col min="12812" max="12812" width="3.5703125" customWidth="1"/>
    <col min="12813" max="12813" width="13.85546875" customWidth="1"/>
    <col min="12814" max="12814" width="13.5703125" bestFit="1" customWidth="1"/>
    <col min="12815" max="12816" width="7.42578125" customWidth="1"/>
    <col min="12817" max="12817" width="10" customWidth="1"/>
    <col min="13057" max="13057" width="13.85546875" customWidth="1"/>
    <col min="13058" max="13058" width="13.140625" customWidth="1"/>
    <col min="13059" max="13060" width="7.42578125" customWidth="1"/>
    <col min="13061" max="13061" width="10" customWidth="1"/>
    <col min="13062" max="13062" width="3.5703125" customWidth="1"/>
    <col min="13063" max="13063" width="13.85546875" customWidth="1"/>
    <col min="13064" max="13064" width="12.5703125" customWidth="1"/>
    <col min="13065" max="13066" width="7.42578125" customWidth="1"/>
    <col min="13067" max="13067" width="10" customWidth="1"/>
    <col min="13068" max="13068" width="3.5703125" customWidth="1"/>
    <col min="13069" max="13069" width="13.85546875" customWidth="1"/>
    <col min="13070" max="13070" width="13.5703125" bestFit="1" customWidth="1"/>
    <col min="13071" max="13072" width="7.42578125" customWidth="1"/>
    <col min="13073" max="13073" width="10" customWidth="1"/>
    <col min="13313" max="13313" width="13.85546875" customWidth="1"/>
    <col min="13314" max="13314" width="13.140625" customWidth="1"/>
    <col min="13315" max="13316" width="7.42578125" customWidth="1"/>
    <col min="13317" max="13317" width="10" customWidth="1"/>
    <col min="13318" max="13318" width="3.5703125" customWidth="1"/>
    <col min="13319" max="13319" width="13.85546875" customWidth="1"/>
    <col min="13320" max="13320" width="12.5703125" customWidth="1"/>
    <col min="13321" max="13322" width="7.42578125" customWidth="1"/>
    <col min="13323" max="13323" width="10" customWidth="1"/>
    <col min="13324" max="13324" width="3.5703125" customWidth="1"/>
    <col min="13325" max="13325" width="13.85546875" customWidth="1"/>
    <col min="13326" max="13326" width="13.5703125" bestFit="1" customWidth="1"/>
    <col min="13327" max="13328" width="7.42578125" customWidth="1"/>
    <col min="13329" max="13329" width="10" customWidth="1"/>
    <col min="13569" max="13569" width="13.85546875" customWidth="1"/>
    <col min="13570" max="13570" width="13.140625" customWidth="1"/>
    <col min="13571" max="13572" width="7.42578125" customWidth="1"/>
    <col min="13573" max="13573" width="10" customWidth="1"/>
    <col min="13574" max="13574" width="3.5703125" customWidth="1"/>
    <col min="13575" max="13575" width="13.85546875" customWidth="1"/>
    <col min="13576" max="13576" width="12.5703125" customWidth="1"/>
    <col min="13577" max="13578" width="7.42578125" customWidth="1"/>
    <col min="13579" max="13579" width="10" customWidth="1"/>
    <col min="13580" max="13580" width="3.5703125" customWidth="1"/>
    <col min="13581" max="13581" width="13.85546875" customWidth="1"/>
    <col min="13582" max="13582" width="13.5703125" bestFit="1" customWidth="1"/>
    <col min="13583" max="13584" width="7.42578125" customWidth="1"/>
    <col min="13585" max="13585" width="10" customWidth="1"/>
    <col min="13825" max="13825" width="13.85546875" customWidth="1"/>
    <col min="13826" max="13826" width="13.140625" customWidth="1"/>
    <col min="13827" max="13828" width="7.42578125" customWidth="1"/>
    <col min="13829" max="13829" width="10" customWidth="1"/>
    <col min="13830" max="13830" width="3.5703125" customWidth="1"/>
    <col min="13831" max="13831" width="13.85546875" customWidth="1"/>
    <col min="13832" max="13832" width="12.5703125" customWidth="1"/>
    <col min="13833" max="13834" width="7.42578125" customWidth="1"/>
    <col min="13835" max="13835" width="10" customWidth="1"/>
    <col min="13836" max="13836" width="3.5703125" customWidth="1"/>
    <col min="13837" max="13837" width="13.85546875" customWidth="1"/>
    <col min="13838" max="13838" width="13.5703125" bestFit="1" customWidth="1"/>
    <col min="13839" max="13840" width="7.42578125" customWidth="1"/>
    <col min="13841" max="13841" width="10" customWidth="1"/>
    <col min="14081" max="14081" width="13.85546875" customWidth="1"/>
    <col min="14082" max="14082" width="13.140625" customWidth="1"/>
    <col min="14083" max="14084" width="7.42578125" customWidth="1"/>
    <col min="14085" max="14085" width="10" customWidth="1"/>
    <col min="14086" max="14086" width="3.5703125" customWidth="1"/>
    <col min="14087" max="14087" width="13.85546875" customWidth="1"/>
    <col min="14088" max="14088" width="12.5703125" customWidth="1"/>
    <col min="14089" max="14090" width="7.42578125" customWidth="1"/>
    <col min="14091" max="14091" width="10" customWidth="1"/>
    <col min="14092" max="14092" width="3.5703125" customWidth="1"/>
    <col min="14093" max="14093" width="13.85546875" customWidth="1"/>
    <col min="14094" max="14094" width="13.5703125" bestFit="1" customWidth="1"/>
    <col min="14095" max="14096" width="7.42578125" customWidth="1"/>
    <col min="14097" max="14097" width="10" customWidth="1"/>
    <col min="14337" max="14337" width="13.85546875" customWidth="1"/>
    <col min="14338" max="14338" width="13.140625" customWidth="1"/>
    <col min="14339" max="14340" width="7.42578125" customWidth="1"/>
    <col min="14341" max="14341" width="10" customWidth="1"/>
    <col min="14342" max="14342" width="3.5703125" customWidth="1"/>
    <col min="14343" max="14343" width="13.85546875" customWidth="1"/>
    <col min="14344" max="14344" width="12.5703125" customWidth="1"/>
    <col min="14345" max="14346" width="7.42578125" customWidth="1"/>
    <col min="14347" max="14347" width="10" customWidth="1"/>
    <col min="14348" max="14348" width="3.5703125" customWidth="1"/>
    <col min="14349" max="14349" width="13.85546875" customWidth="1"/>
    <col min="14350" max="14350" width="13.5703125" bestFit="1" customWidth="1"/>
    <col min="14351" max="14352" width="7.42578125" customWidth="1"/>
    <col min="14353" max="14353" width="10" customWidth="1"/>
    <col min="14593" max="14593" width="13.85546875" customWidth="1"/>
    <col min="14594" max="14594" width="13.140625" customWidth="1"/>
    <col min="14595" max="14596" width="7.42578125" customWidth="1"/>
    <col min="14597" max="14597" width="10" customWidth="1"/>
    <col min="14598" max="14598" width="3.5703125" customWidth="1"/>
    <col min="14599" max="14599" width="13.85546875" customWidth="1"/>
    <col min="14600" max="14600" width="12.5703125" customWidth="1"/>
    <col min="14601" max="14602" width="7.42578125" customWidth="1"/>
    <col min="14603" max="14603" width="10" customWidth="1"/>
    <col min="14604" max="14604" width="3.5703125" customWidth="1"/>
    <col min="14605" max="14605" width="13.85546875" customWidth="1"/>
    <col min="14606" max="14606" width="13.5703125" bestFit="1" customWidth="1"/>
    <col min="14607" max="14608" width="7.42578125" customWidth="1"/>
    <col min="14609" max="14609" width="10" customWidth="1"/>
    <col min="14849" max="14849" width="13.85546875" customWidth="1"/>
    <col min="14850" max="14850" width="13.140625" customWidth="1"/>
    <col min="14851" max="14852" width="7.42578125" customWidth="1"/>
    <col min="14853" max="14853" width="10" customWidth="1"/>
    <col min="14854" max="14854" width="3.5703125" customWidth="1"/>
    <col min="14855" max="14855" width="13.85546875" customWidth="1"/>
    <col min="14856" max="14856" width="12.5703125" customWidth="1"/>
    <col min="14857" max="14858" width="7.42578125" customWidth="1"/>
    <col min="14859" max="14859" width="10" customWidth="1"/>
    <col min="14860" max="14860" width="3.5703125" customWidth="1"/>
    <col min="14861" max="14861" width="13.85546875" customWidth="1"/>
    <col min="14862" max="14862" width="13.5703125" bestFit="1" customWidth="1"/>
    <col min="14863" max="14864" width="7.42578125" customWidth="1"/>
    <col min="14865" max="14865" width="10" customWidth="1"/>
    <col min="15105" max="15105" width="13.85546875" customWidth="1"/>
    <col min="15106" max="15106" width="13.140625" customWidth="1"/>
    <col min="15107" max="15108" width="7.42578125" customWidth="1"/>
    <col min="15109" max="15109" width="10" customWidth="1"/>
    <col min="15110" max="15110" width="3.5703125" customWidth="1"/>
    <col min="15111" max="15111" width="13.85546875" customWidth="1"/>
    <col min="15112" max="15112" width="12.5703125" customWidth="1"/>
    <col min="15113" max="15114" width="7.42578125" customWidth="1"/>
    <col min="15115" max="15115" width="10" customWidth="1"/>
    <col min="15116" max="15116" width="3.5703125" customWidth="1"/>
    <col min="15117" max="15117" width="13.85546875" customWidth="1"/>
    <col min="15118" max="15118" width="13.5703125" bestFit="1" customWidth="1"/>
    <col min="15119" max="15120" width="7.42578125" customWidth="1"/>
    <col min="15121" max="15121" width="10" customWidth="1"/>
    <col min="15361" max="15361" width="13.85546875" customWidth="1"/>
    <col min="15362" max="15362" width="13.140625" customWidth="1"/>
    <col min="15363" max="15364" width="7.42578125" customWidth="1"/>
    <col min="15365" max="15365" width="10" customWidth="1"/>
    <col min="15366" max="15366" width="3.5703125" customWidth="1"/>
    <col min="15367" max="15367" width="13.85546875" customWidth="1"/>
    <col min="15368" max="15368" width="12.5703125" customWidth="1"/>
    <col min="15369" max="15370" width="7.42578125" customWidth="1"/>
    <col min="15371" max="15371" width="10" customWidth="1"/>
    <col min="15372" max="15372" width="3.5703125" customWidth="1"/>
    <col min="15373" max="15373" width="13.85546875" customWidth="1"/>
    <col min="15374" max="15374" width="13.5703125" bestFit="1" customWidth="1"/>
    <col min="15375" max="15376" width="7.42578125" customWidth="1"/>
    <col min="15377" max="15377" width="10" customWidth="1"/>
    <col min="15617" max="15617" width="13.85546875" customWidth="1"/>
    <col min="15618" max="15618" width="13.140625" customWidth="1"/>
    <col min="15619" max="15620" width="7.42578125" customWidth="1"/>
    <col min="15621" max="15621" width="10" customWidth="1"/>
    <col min="15622" max="15622" width="3.5703125" customWidth="1"/>
    <col min="15623" max="15623" width="13.85546875" customWidth="1"/>
    <col min="15624" max="15624" width="12.5703125" customWidth="1"/>
    <col min="15625" max="15626" width="7.42578125" customWidth="1"/>
    <col min="15627" max="15627" width="10" customWidth="1"/>
    <col min="15628" max="15628" width="3.5703125" customWidth="1"/>
    <col min="15629" max="15629" width="13.85546875" customWidth="1"/>
    <col min="15630" max="15630" width="13.5703125" bestFit="1" customWidth="1"/>
    <col min="15631" max="15632" width="7.42578125" customWidth="1"/>
    <col min="15633" max="15633" width="10" customWidth="1"/>
    <col min="15873" max="15873" width="13.85546875" customWidth="1"/>
    <col min="15874" max="15874" width="13.140625" customWidth="1"/>
    <col min="15875" max="15876" width="7.42578125" customWidth="1"/>
    <col min="15877" max="15877" width="10" customWidth="1"/>
    <col min="15878" max="15878" width="3.5703125" customWidth="1"/>
    <col min="15879" max="15879" width="13.85546875" customWidth="1"/>
    <col min="15880" max="15880" width="12.5703125" customWidth="1"/>
    <col min="15881" max="15882" width="7.42578125" customWidth="1"/>
    <col min="15883" max="15883" width="10" customWidth="1"/>
    <col min="15884" max="15884" width="3.5703125" customWidth="1"/>
    <col min="15885" max="15885" width="13.85546875" customWidth="1"/>
    <col min="15886" max="15886" width="13.5703125" bestFit="1" customWidth="1"/>
    <col min="15887" max="15888" width="7.42578125" customWidth="1"/>
    <col min="15889" max="15889" width="10" customWidth="1"/>
    <col min="16129" max="16129" width="13.85546875" customWidth="1"/>
    <col min="16130" max="16130" width="13.140625" customWidth="1"/>
    <col min="16131" max="16132" width="7.42578125" customWidth="1"/>
    <col min="16133" max="16133" width="10" customWidth="1"/>
    <col min="16134" max="16134" width="3.5703125" customWidth="1"/>
    <col min="16135" max="16135" width="13.85546875" customWidth="1"/>
    <col min="16136" max="16136" width="12.5703125" customWidth="1"/>
    <col min="16137" max="16138" width="7.42578125" customWidth="1"/>
    <col min="16139" max="16139" width="10" customWidth="1"/>
    <col min="16140" max="16140" width="3.5703125" customWidth="1"/>
    <col min="16141" max="16141" width="13.85546875" customWidth="1"/>
    <col min="16142" max="16142" width="13.5703125" bestFit="1" customWidth="1"/>
    <col min="16143" max="16144" width="7.42578125" customWidth="1"/>
    <col min="16145" max="16145" width="10" customWidth="1"/>
  </cols>
  <sheetData>
    <row r="1" spans="1:17" s="6" customFormat="1" ht="33" customHeight="1" thickBot="1" x14ac:dyDescent="0.3">
      <c r="A1" s="70" t="s">
        <v>6</v>
      </c>
      <c r="B1" s="70"/>
      <c r="C1" s="3">
        <f>SUM(C2:C6)-MAX(C2:C6)</f>
        <v>289</v>
      </c>
      <c r="D1" s="3">
        <f>SUM(D2:D6)-MAX(D2:D6)</f>
        <v>301</v>
      </c>
      <c r="E1" s="4">
        <f t="shared" ref="E1:E6" si="0">SUM(C1:D1)</f>
        <v>590</v>
      </c>
      <c r="F1" s="5"/>
      <c r="G1" s="68" t="s">
        <v>7</v>
      </c>
      <c r="H1" s="69"/>
      <c r="I1" s="3">
        <f>SUM(I2:I6)-MAX(I2:I6)</f>
        <v>304</v>
      </c>
      <c r="J1" s="3">
        <f>SUM(J2:J6)-MAX(J2:J6)</f>
        <v>296</v>
      </c>
      <c r="K1" s="4">
        <f t="shared" ref="K1:K6" si="1">SUM(I1:J1)</f>
        <v>600</v>
      </c>
      <c r="L1" s="5"/>
      <c r="M1" s="61" t="s">
        <v>8</v>
      </c>
      <c r="N1" s="61"/>
      <c r="O1" s="3">
        <f>SUM(O2:O6)-MAX(O2:O6)</f>
        <v>309</v>
      </c>
      <c r="P1" s="3">
        <f>SUM(P2:P6)-MAX(P2:P6)</f>
        <v>297</v>
      </c>
      <c r="Q1" s="4">
        <f t="shared" ref="Q1:Q6" si="2">SUM(O1:P1)</f>
        <v>606</v>
      </c>
    </row>
    <row r="2" spans="1:17" ht="16.5" thickBot="1" x14ac:dyDescent="0.3">
      <c r="A2" s="7" t="s">
        <v>9</v>
      </c>
      <c r="B2" s="7" t="s">
        <v>10</v>
      </c>
      <c r="C2" s="8">
        <v>73</v>
      </c>
      <c r="D2" s="8">
        <v>72</v>
      </c>
      <c r="E2" s="8">
        <f t="shared" si="0"/>
        <v>145</v>
      </c>
      <c r="F2" s="9"/>
      <c r="G2" s="7" t="s">
        <v>11</v>
      </c>
      <c r="H2" s="7" t="s">
        <v>12</v>
      </c>
      <c r="I2" s="8">
        <v>69</v>
      </c>
      <c r="J2" s="8">
        <v>69</v>
      </c>
      <c r="K2" s="8">
        <f t="shared" si="1"/>
        <v>138</v>
      </c>
      <c r="L2" s="9"/>
      <c r="M2" s="7" t="s">
        <v>13</v>
      </c>
      <c r="N2" s="7" t="s">
        <v>14</v>
      </c>
      <c r="O2" s="8">
        <v>80</v>
      </c>
      <c r="P2" s="8">
        <v>75</v>
      </c>
      <c r="Q2" s="8">
        <f t="shared" si="2"/>
        <v>155</v>
      </c>
    </row>
    <row r="3" spans="1:17" ht="16.5" thickBot="1" x14ac:dyDescent="0.3">
      <c r="A3" s="7" t="s">
        <v>15</v>
      </c>
      <c r="B3" s="7" t="s">
        <v>16</v>
      </c>
      <c r="C3" s="8">
        <v>80</v>
      </c>
      <c r="D3" s="8">
        <v>80</v>
      </c>
      <c r="E3" s="8">
        <f t="shared" si="0"/>
        <v>160</v>
      </c>
      <c r="F3" s="9"/>
      <c r="G3" s="7" t="s">
        <v>17</v>
      </c>
      <c r="H3" s="7" t="s">
        <v>18</v>
      </c>
      <c r="I3" s="8">
        <v>76</v>
      </c>
      <c r="J3" s="8">
        <v>71</v>
      </c>
      <c r="K3" s="8">
        <f t="shared" si="1"/>
        <v>147</v>
      </c>
      <c r="L3" s="9"/>
      <c r="M3" s="7" t="s">
        <v>19</v>
      </c>
      <c r="N3" s="7" t="s">
        <v>20</v>
      </c>
      <c r="O3" s="8">
        <v>73</v>
      </c>
      <c r="P3" s="8">
        <v>76</v>
      </c>
      <c r="Q3" s="8">
        <f t="shared" si="2"/>
        <v>149</v>
      </c>
    </row>
    <row r="4" spans="1:17" ht="16.5" thickBot="1" x14ac:dyDescent="0.3">
      <c r="A4" s="7" t="s">
        <v>21</v>
      </c>
      <c r="B4" s="7" t="s">
        <v>22</v>
      </c>
      <c r="C4" s="8">
        <v>69</v>
      </c>
      <c r="D4" s="8">
        <v>77</v>
      </c>
      <c r="E4" s="8">
        <f t="shared" si="0"/>
        <v>146</v>
      </c>
      <c r="F4" s="9"/>
      <c r="G4" s="7" t="s">
        <v>23</v>
      </c>
      <c r="H4" s="7" t="s">
        <v>24</v>
      </c>
      <c r="I4" s="8">
        <v>79</v>
      </c>
      <c r="J4" s="8">
        <v>78</v>
      </c>
      <c r="K4" s="8">
        <f t="shared" si="1"/>
        <v>157</v>
      </c>
      <c r="L4" s="9"/>
      <c r="M4" s="7" t="s">
        <v>25</v>
      </c>
      <c r="N4" s="7" t="s">
        <v>26</v>
      </c>
      <c r="O4" s="8">
        <v>79</v>
      </c>
      <c r="P4" s="8">
        <v>75</v>
      </c>
      <c r="Q4" s="8">
        <f t="shared" si="2"/>
        <v>154</v>
      </c>
    </row>
    <row r="5" spans="1:17" ht="16.5" thickBot="1" x14ac:dyDescent="0.3">
      <c r="A5" s="7" t="s">
        <v>27</v>
      </c>
      <c r="B5" s="7" t="s">
        <v>28</v>
      </c>
      <c r="C5" s="8">
        <v>72</v>
      </c>
      <c r="D5" s="8">
        <v>82</v>
      </c>
      <c r="E5" s="8">
        <f t="shared" si="0"/>
        <v>154</v>
      </c>
      <c r="F5" s="9"/>
      <c r="G5" s="7" t="s">
        <v>29</v>
      </c>
      <c r="H5" s="7" t="s">
        <v>30</v>
      </c>
      <c r="I5" s="8">
        <v>84</v>
      </c>
      <c r="J5" s="8">
        <v>87</v>
      </c>
      <c r="K5" s="8">
        <f t="shared" si="1"/>
        <v>171</v>
      </c>
      <c r="L5" s="9"/>
      <c r="M5" s="7" t="s">
        <v>31</v>
      </c>
      <c r="N5" s="7" t="s">
        <v>32</v>
      </c>
      <c r="O5" s="8">
        <v>77</v>
      </c>
      <c r="P5" s="8">
        <v>78</v>
      </c>
      <c r="Q5" s="8">
        <f t="shared" si="2"/>
        <v>155</v>
      </c>
    </row>
    <row r="6" spans="1:17" ht="16.5" thickBot="1" x14ac:dyDescent="0.3">
      <c r="A6" s="7" t="s">
        <v>33</v>
      </c>
      <c r="B6" s="7" t="s">
        <v>34</v>
      </c>
      <c r="C6" s="8">
        <v>75</v>
      </c>
      <c r="D6" s="8">
        <v>72</v>
      </c>
      <c r="E6" s="8">
        <f t="shared" si="0"/>
        <v>147</v>
      </c>
      <c r="F6" s="9"/>
      <c r="G6" s="7" t="s">
        <v>35</v>
      </c>
      <c r="H6" s="7" t="s">
        <v>36</v>
      </c>
      <c r="I6" s="8">
        <v>80</v>
      </c>
      <c r="J6" s="8">
        <v>78</v>
      </c>
      <c r="K6" s="8">
        <f t="shared" si="1"/>
        <v>158</v>
      </c>
      <c r="L6" s="9"/>
      <c r="M6" s="7" t="s">
        <v>37</v>
      </c>
      <c r="N6" s="7" t="s">
        <v>38</v>
      </c>
      <c r="O6" s="8">
        <v>86</v>
      </c>
      <c r="P6" s="8">
        <v>71</v>
      </c>
      <c r="Q6" s="8">
        <f t="shared" si="2"/>
        <v>157</v>
      </c>
    </row>
    <row r="7" spans="1:17" ht="15.75" x14ac:dyDescent="0.25">
      <c r="A7" s="10"/>
      <c r="B7" s="10"/>
      <c r="C7" s="11"/>
      <c r="D7" s="12"/>
      <c r="E7" s="12"/>
      <c r="F7" s="9"/>
      <c r="G7" s="9"/>
      <c r="H7" s="9"/>
      <c r="I7" s="12"/>
      <c r="J7" s="12"/>
      <c r="K7" s="12"/>
      <c r="L7" s="9"/>
      <c r="M7" s="9"/>
      <c r="N7" s="9"/>
      <c r="O7" s="12"/>
      <c r="P7" s="12"/>
      <c r="Q7" s="12"/>
    </row>
    <row r="8" spans="1:17" s="16" customFormat="1" ht="16.5" thickBot="1" x14ac:dyDescent="0.3">
      <c r="A8" s="13"/>
      <c r="B8" s="14"/>
      <c r="C8" s="15"/>
      <c r="D8" s="15"/>
      <c r="E8" s="15"/>
      <c r="F8" s="14"/>
      <c r="G8" s="14"/>
      <c r="H8" s="13"/>
      <c r="I8" s="15"/>
      <c r="J8" s="15"/>
      <c r="K8" s="15"/>
      <c r="L8" s="14"/>
      <c r="M8" s="13"/>
      <c r="N8" s="14"/>
      <c r="O8" s="15"/>
      <c r="P8" s="15"/>
      <c r="Q8" s="15"/>
    </row>
    <row r="9" spans="1:17" s="6" customFormat="1" ht="33" customHeight="1" thickBot="1" x14ac:dyDescent="0.3">
      <c r="A9" s="71" t="s">
        <v>39</v>
      </c>
      <c r="B9" s="71"/>
      <c r="C9" s="3">
        <f>SUM(C10:C14)-MAX(C10:C14)</f>
        <v>307</v>
      </c>
      <c r="D9" s="3">
        <f>SUM(D10:D14)-MAX(D10:D14)</f>
        <v>305</v>
      </c>
      <c r="E9" s="4">
        <f t="shared" ref="E9:E14" si="3">SUM(C9:D9)</f>
        <v>612</v>
      </c>
      <c r="F9" s="5"/>
      <c r="G9" s="62" t="s">
        <v>40</v>
      </c>
      <c r="H9" s="63"/>
      <c r="I9" s="3">
        <f>SUM(I10:I14)-MAX(I10:I14)</f>
        <v>311</v>
      </c>
      <c r="J9" s="3">
        <f>SUM(J10:J14)-MAX(J10:J14)</f>
        <v>302</v>
      </c>
      <c r="K9" s="4">
        <f t="shared" ref="K9:K14" si="4">SUM(I9:J9)</f>
        <v>613</v>
      </c>
      <c r="L9" s="5"/>
      <c r="M9" s="61" t="s">
        <v>41</v>
      </c>
      <c r="N9" s="61"/>
      <c r="O9" s="3">
        <f>SUM(O10:O14)-MAX(O10:O14)</f>
        <v>306</v>
      </c>
      <c r="P9" s="3">
        <f>SUM(P10:P14)-MAX(P10:P14)</f>
        <v>307</v>
      </c>
      <c r="Q9" s="4">
        <f t="shared" ref="Q9:Q14" si="5">SUM(O9:P9)</f>
        <v>613</v>
      </c>
    </row>
    <row r="10" spans="1:17" ht="16.5" thickBot="1" x14ac:dyDescent="0.3">
      <c r="A10" s="7" t="s">
        <v>15</v>
      </c>
      <c r="B10" s="7" t="s">
        <v>42</v>
      </c>
      <c r="C10" s="8">
        <v>71</v>
      </c>
      <c r="D10" s="8">
        <v>71</v>
      </c>
      <c r="E10" s="8">
        <f t="shared" si="3"/>
        <v>142</v>
      </c>
      <c r="F10" s="9"/>
      <c r="G10" s="7" t="s">
        <v>43</v>
      </c>
      <c r="H10" s="7" t="s">
        <v>44</v>
      </c>
      <c r="I10" s="8">
        <v>75</v>
      </c>
      <c r="J10" s="8">
        <v>68</v>
      </c>
      <c r="K10" s="8">
        <f t="shared" si="4"/>
        <v>143</v>
      </c>
      <c r="L10" s="9"/>
      <c r="M10" s="7" t="s">
        <v>45</v>
      </c>
      <c r="N10" s="7" t="s">
        <v>46</v>
      </c>
      <c r="O10" s="8">
        <v>72</v>
      </c>
      <c r="P10" s="8">
        <v>71</v>
      </c>
      <c r="Q10" s="8">
        <f t="shared" si="5"/>
        <v>143</v>
      </c>
    </row>
    <row r="11" spans="1:17" ht="16.5" thickBot="1" x14ac:dyDescent="0.3">
      <c r="A11" s="7" t="s">
        <v>47</v>
      </c>
      <c r="B11" s="7" t="s">
        <v>48</v>
      </c>
      <c r="C11" s="8">
        <v>78</v>
      </c>
      <c r="D11" s="8">
        <v>80</v>
      </c>
      <c r="E11" s="8">
        <f t="shared" si="3"/>
        <v>158</v>
      </c>
      <c r="F11" s="9"/>
      <c r="G11" s="7" t="s">
        <v>49</v>
      </c>
      <c r="H11" s="7" t="s">
        <v>50</v>
      </c>
      <c r="I11" s="8">
        <v>79</v>
      </c>
      <c r="J11" s="8">
        <v>74</v>
      </c>
      <c r="K11" s="8">
        <f t="shared" si="4"/>
        <v>153</v>
      </c>
      <c r="L11" s="9"/>
      <c r="M11" s="7" t="s">
        <v>43</v>
      </c>
      <c r="N11" s="7" t="s">
        <v>51</v>
      </c>
      <c r="O11" s="8">
        <v>74</v>
      </c>
      <c r="P11" s="8">
        <v>76</v>
      </c>
      <c r="Q11" s="8">
        <f t="shared" si="5"/>
        <v>150</v>
      </c>
    </row>
    <row r="12" spans="1:17" ht="16.5" thickBot="1" x14ac:dyDescent="0.3">
      <c r="A12" s="7" t="s">
        <v>52</v>
      </c>
      <c r="B12" s="7" t="s">
        <v>53</v>
      </c>
      <c r="C12" s="8">
        <v>80</v>
      </c>
      <c r="D12" s="8">
        <v>75</v>
      </c>
      <c r="E12" s="8">
        <f t="shared" si="3"/>
        <v>155</v>
      </c>
      <c r="F12" s="9"/>
      <c r="G12" s="7" t="s">
        <v>11</v>
      </c>
      <c r="H12" s="7" t="s">
        <v>54</v>
      </c>
      <c r="I12" s="8">
        <v>81</v>
      </c>
      <c r="J12" s="8">
        <v>88</v>
      </c>
      <c r="K12" s="8">
        <f t="shared" si="4"/>
        <v>169</v>
      </c>
      <c r="L12" s="9"/>
      <c r="M12" s="7" t="s">
        <v>55</v>
      </c>
      <c r="N12" s="7" t="s">
        <v>56</v>
      </c>
      <c r="O12" s="8">
        <v>76</v>
      </c>
      <c r="P12" s="8">
        <v>74</v>
      </c>
      <c r="Q12" s="8">
        <f t="shared" si="5"/>
        <v>150</v>
      </c>
    </row>
    <row r="13" spans="1:17" ht="16.5" thickBot="1" x14ac:dyDescent="0.3">
      <c r="A13" s="7" t="s">
        <v>57</v>
      </c>
      <c r="B13" s="7" t="s">
        <v>58</v>
      </c>
      <c r="C13" s="8">
        <v>78</v>
      </c>
      <c r="D13" s="8">
        <v>79</v>
      </c>
      <c r="E13" s="8">
        <f t="shared" si="3"/>
        <v>157</v>
      </c>
      <c r="F13" s="9"/>
      <c r="G13" s="7" t="s">
        <v>59</v>
      </c>
      <c r="H13" s="7" t="s">
        <v>60</v>
      </c>
      <c r="I13" s="8">
        <v>76</v>
      </c>
      <c r="J13" s="8">
        <v>81</v>
      </c>
      <c r="K13" s="8">
        <f t="shared" si="4"/>
        <v>157</v>
      </c>
      <c r="L13" s="9"/>
      <c r="M13" s="7" t="s">
        <v>61</v>
      </c>
      <c r="N13" s="7" t="s">
        <v>62</v>
      </c>
      <c r="O13" s="8">
        <v>93</v>
      </c>
      <c r="P13" s="8">
        <v>94</v>
      </c>
      <c r="Q13" s="8">
        <f t="shared" si="5"/>
        <v>187</v>
      </c>
    </row>
    <row r="14" spans="1:17" ht="16.5" thickBot="1" x14ac:dyDescent="0.3">
      <c r="A14" s="7" t="s">
        <v>63</v>
      </c>
      <c r="B14" s="7" t="s">
        <v>64</v>
      </c>
      <c r="C14" s="8">
        <v>82</v>
      </c>
      <c r="D14" s="8">
        <v>82</v>
      </c>
      <c r="E14" s="8">
        <f t="shared" si="3"/>
        <v>164</v>
      </c>
      <c r="F14" s="9"/>
      <c r="G14" s="7" t="s">
        <v>65</v>
      </c>
      <c r="H14" s="7" t="s">
        <v>66</v>
      </c>
      <c r="I14" s="8">
        <v>88</v>
      </c>
      <c r="J14" s="8">
        <v>79</v>
      </c>
      <c r="K14" s="8">
        <f t="shared" si="4"/>
        <v>167</v>
      </c>
      <c r="L14" s="9"/>
      <c r="M14" s="7" t="s">
        <v>67</v>
      </c>
      <c r="N14" s="7" t="s">
        <v>68</v>
      </c>
      <c r="O14" s="8">
        <v>84</v>
      </c>
      <c r="P14" s="8">
        <v>86</v>
      </c>
      <c r="Q14" s="8">
        <f t="shared" si="5"/>
        <v>170</v>
      </c>
    </row>
    <row r="15" spans="1:17" ht="15.75" x14ac:dyDescent="0.25">
      <c r="A15" s="9"/>
      <c r="B15" s="9"/>
      <c r="C15" s="12"/>
      <c r="D15" s="12"/>
      <c r="E15" s="12"/>
      <c r="F15" s="9"/>
      <c r="G15" s="9"/>
      <c r="H15" s="9"/>
      <c r="I15" s="12"/>
      <c r="J15" s="12"/>
      <c r="K15" s="12"/>
      <c r="L15" s="9"/>
      <c r="M15" s="9"/>
      <c r="N15" s="9"/>
      <c r="O15" s="12"/>
      <c r="P15" s="12"/>
      <c r="Q15" s="12"/>
    </row>
    <row r="16" spans="1:17" ht="16.5" thickBot="1" x14ac:dyDescent="0.3">
      <c r="A16" s="9"/>
      <c r="B16" s="9"/>
      <c r="C16" s="12"/>
      <c r="D16" s="12"/>
      <c r="E16" s="12"/>
      <c r="F16" s="9"/>
      <c r="G16" s="9"/>
      <c r="H16" s="9"/>
      <c r="I16" s="12"/>
      <c r="J16" s="12"/>
      <c r="K16" s="12"/>
      <c r="L16" s="9"/>
      <c r="M16" s="9"/>
      <c r="N16" s="9"/>
      <c r="O16" s="12"/>
      <c r="P16" s="12"/>
      <c r="Q16" s="12"/>
    </row>
    <row r="17" spans="1:17" s="6" customFormat="1" ht="34.5" thickBot="1" x14ac:dyDescent="0.3">
      <c r="A17" s="72" t="s">
        <v>69</v>
      </c>
      <c r="B17" s="72"/>
      <c r="C17" s="3">
        <f>SUM(C18:C22)-MAX(C18:C22)</f>
        <v>317</v>
      </c>
      <c r="D17" s="3">
        <f>SUM(D18:D22)-MAX(D18:D22)</f>
        <v>308</v>
      </c>
      <c r="E17" s="4">
        <f t="shared" ref="E17:E22" si="6">SUM(C17:D17)</f>
        <v>625</v>
      </c>
      <c r="F17" s="5"/>
      <c r="G17" s="73" t="s">
        <v>70</v>
      </c>
      <c r="H17" s="73"/>
      <c r="I17" s="3">
        <f>SUM(I18:I22)-MAX(I18:I22)</f>
        <v>310</v>
      </c>
      <c r="J17" s="3">
        <f>SUM(J18:J22)-MAX(J18:J22)</f>
        <v>316</v>
      </c>
      <c r="K17" s="4">
        <f t="shared" ref="K17:K22" si="7">SUM(I17:J17)</f>
        <v>626</v>
      </c>
      <c r="L17" s="5"/>
      <c r="M17" s="70" t="s">
        <v>71</v>
      </c>
      <c r="N17" s="70"/>
      <c r="O17" s="3">
        <f>SUM(O18:O22)-MAX(O18:O22)</f>
        <v>326</v>
      </c>
      <c r="P17" s="3">
        <f>SUM(P18:P22)-MAX(P18:P22)</f>
        <v>316</v>
      </c>
      <c r="Q17" s="4">
        <f t="shared" ref="Q17:Q22" si="8">SUM(O17:P17)</f>
        <v>642</v>
      </c>
    </row>
    <row r="18" spans="1:17" ht="16.5" thickBot="1" x14ac:dyDescent="0.3">
      <c r="A18" s="7" t="s">
        <v>72</v>
      </c>
      <c r="B18" s="7" t="s">
        <v>73</v>
      </c>
      <c r="C18" s="8">
        <v>83</v>
      </c>
      <c r="D18" s="8">
        <v>76</v>
      </c>
      <c r="E18" s="8">
        <f t="shared" si="6"/>
        <v>159</v>
      </c>
      <c r="F18" s="9"/>
      <c r="G18" s="7" t="s">
        <v>74</v>
      </c>
      <c r="H18" s="7" t="s">
        <v>75</v>
      </c>
      <c r="I18" s="8">
        <v>76</v>
      </c>
      <c r="J18" s="8">
        <v>77</v>
      </c>
      <c r="K18" s="8">
        <f t="shared" si="7"/>
        <v>153</v>
      </c>
      <c r="L18" s="9"/>
      <c r="M18" s="7" t="s">
        <v>76</v>
      </c>
      <c r="N18" s="7" t="s">
        <v>77</v>
      </c>
      <c r="O18" s="8">
        <v>84</v>
      </c>
      <c r="P18" s="8">
        <v>77</v>
      </c>
      <c r="Q18" s="8">
        <f t="shared" si="8"/>
        <v>161</v>
      </c>
    </row>
    <row r="19" spans="1:17" ht="16.5" thickBot="1" x14ac:dyDescent="0.3">
      <c r="A19" s="7" t="s">
        <v>78</v>
      </c>
      <c r="B19" s="7" t="s">
        <v>79</v>
      </c>
      <c r="C19" s="8">
        <v>76</v>
      </c>
      <c r="D19" s="8">
        <v>77</v>
      </c>
      <c r="E19" s="8">
        <f t="shared" si="6"/>
        <v>153</v>
      </c>
      <c r="F19" s="9"/>
      <c r="G19" s="7" t="s">
        <v>80</v>
      </c>
      <c r="H19" s="7" t="s">
        <v>81</v>
      </c>
      <c r="I19" s="8">
        <v>74</v>
      </c>
      <c r="J19" s="8">
        <v>86</v>
      </c>
      <c r="K19" s="8">
        <f t="shared" si="7"/>
        <v>160</v>
      </c>
      <c r="L19" s="9"/>
      <c r="M19" s="7" t="s">
        <v>82</v>
      </c>
      <c r="N19" s="7" t="s">
        <v>83</v>
      </c>
      <c r="O19" s="8">
        <v>86</v>
      </c>
      <c r="P19" s="8">
        <v>78</v>
      </c>
      <c r="Q19" s="8">
        <f t="shared" si="8"/>
        <v>164</v>
      </c>
    </row>
    <row r="20" spans="1:17" ht="16.5" thickBot="1" x14ac:dyDescent="0.3">
      <c r="A20" s="7" t="s">
        <v>84</v>
      </c>
      <c r="B20" s="7" t="s">
        <v>85</v>
      </c>
      <c r="C20" s="8">
        <v>75</v>
      </c>
      <c r="D20" s="8">
        <v>73</v>
      </c>
      <c r="E20" s="8">
        <f t="shared" si="6"/>
        <v>148</v>
      </c>
      <c r="F20" s="9"/>
      <c r="G20" s="7" t="s">
        <v>86</v>
      </c>
      <c r="H20" s="7" t="s">
        <v>87</v>
      </c>
      <c r="I20" s="8">
        <v>91</v>
      </c>
      <c r="J20" s="8">
        <v>82</v>
      </c>
      <c r="K20" s="8">
        <f t="shared" si="7"/>
        <v>173</v>
      </c>
      <c r="L20" s="9"/>
      <c r="M20" s="7" t="s">
        <v>88</v>
      </c>
      <c r="N20" s="7" t="s">
        <v>64</v>
      </c>
      <c r="O20" s="8">
        <v>76</v>
      </c>
      <c r="P20" s="8">
        <v>85</v>
      </c>
      <c r="Q20" s="8">
        <f t="shared" si="8"/>
        <v>161</v>
      </c>
    </row>
    <row r="21" spans="1:17" ht="16.5" thickBot="1" x14ac:dyDescent="0.3">
      <c r="A21" s="7" t="s">
        <v>35</v>
      </c>
      <c r="B21" s="7" t="s">
        <v>89</v>
      </c>
      <c r="C21" s="8">
        <v>88</v>
      </c>
      <c r="D21" s="8">
        <v>82</v>
      </c>
      <c r="E21" s="8">
        <f t="shared" si="6"/>
        <v>170</v>
      </c>
      <c r="F21" s="9"/>
      <c r="G21" s="7" t="s">
        <v>90</v>
      </c>
      <c r="H21" s="7" t="s">
        <v>91</v>
      </c>
      <c r="I21" s="8">
        <v>78</v>
      </c>
      <c r="J21" s="8">
        <v>79</v>
      </c>
      <c r="K21" s="8">
        <f t="shared" si="7"/>
        <v>157</v>
      </c>
      <c r="L21" s="9"/>
      <c r="M21" s="7" t="s">
        <v>92</v>
      </c>
      <c r="N21" s="7" t="s">
        <v>93</v>
      </c>
      <c r="O21" s="8">
        <v>85</v>
      </c>
      <c r="P21" s="8">
        <v>78</v>
      </c>
      <c r="Q21" s="8">
        <f t="shared" si="8"/>
        <v>163</v>
      </c>
    </row>
    <row r="22" spans="1:17" ht="16.5" thickBot="1" x14ac:dyDescent="0.3">
      <c r="A22" s="7" t="s">
        <v>94</v>
      </c>
      <c r="B22" s="7" t="s">
        <v>95</v>
      </c>
      <c r="C22" s="8">
        <v>83</v>
      </c>
      <c r="D22" s="8">
        <v>86</v>
      </c>
      <c r="E22" s="8">
        <f t="shared" si="6"/>
        <v>169</v>
      </c>
      <c r="F22" s="9"/>
      <c r="G22" s="7" t="s">
        <v>96</v>
      </c>
      <c r="H22" s="7" t="s">
        <v>97</v>
      </c>
      <c r="I22" s="8">
        <v>82</v>
      </c>
      <c r="J22" s="8">
        <v>78</v>
      </c>
      <c r="K22" s="8">
        <f t="shared" si="7"/>
        <v>160</v>
      </c>
      <c r="L22" s="9"/>
      <c r="M22" s="7" t="s">
        <v>98</v>
      </c>
      <c r="N22" s="7" t="s">
        <v>99</v>
      </c>
      <c r="O22" s="8">
        <v>81</v>
      </c>
      <c r="P22" s="8">
        <v>83</v>
      </c>
      <c r="Q22" s="8">
        <f t="shared" si="8"/>
        <v>164</v>
      </c>
    </row>
    <row r="23" spans="1:17" ht="15.75" x14ac:dyDescent="0.25">
      <c r="A23" s="9"/>
      <c r="B23" s="9"/>
      <c r="C23" s="12"/>
      <c r="D23" s="12"/>
      <c r="E23" s="12"/>
      <c r="F23" s="9"/>
      <c r="G23" s="9"/>
      <c r="H23" s="9"/>
      <c r="I23" s="12"/>
      <c r="J23" s="12"/>
      <c r="K23" s="12"/>
      <c r="L23" s="9"/>
      <c r="M23" s="9"/>
      <c r="N23" s="9"/>
      <c r="O23" s="12"/>
      <c r="P23" s="12"/>
      <c r="Q23" s="12"/>
    </row>
    <row r="24" spans="1:17" ht="16.5" thickBot="1" x14ac:dyDescent="0.3">
      <c r="A24" s="13"/>
      <c r="B24" s="9"/>
      <c r="C24" s="15"/>
      <c r="D24" s="15"/>
      <c r="E24" s="15"/>
      <c r="F24" s="9"/>
      <c r="G24" s="9"/>
      <c r="H24" s="13"/>
      <c r="I24" s="15"/>
      <c r="J24" s="15"/>
      <c r="K24" s="15"/>
      <c r="L24" s="9"/>
      <c r="M24" s="13"/>
      <c r="N24" s="14"/>
      <c r="O24" s="15"/>
      <c r="P24" s="15"/>
      <c r="Q24" s="12"/>
    </row>
    <row r="25" spans="1:17" s="6" customFormat="1" ht="34.5" thickBot="1" x14ac:dyDescent="0.3">
      <c r="A25" s="74" t="s">
        <v>100</v>
      </c>
      <c r="B25" s="75"/>
      <c r="C25" s="3">
        <f>SUM(C26:C30)-MAX(C26:C30)</f>
        <v>326</v>
      </c>
      <c r="D25" s="3">
        <f>SUM(D26:D30)-MAX(D26:D30)</f>
        <v>330</v>
      </c>
      <c r="E25" s="4">
        <f t="shared" ref="E25:E30" si="9">SUM(C25:D25)</f>
        <v>656</v>
      </c>
      <c r="F25" s="5"/>
      <c r="G25" s="67" t="s">
        <v>101</v>
      </c>
      <c r="H25" s="67"/>
      <c r="I25" s="3">
        <f>SUM(I26:I30)-MAX(I26:I30)</f>
        <v>343</v>
      </c>
      <c r="J25" s="3">
        <f>SUM(J26:J30)-MAX(J26:J30)</f>
        <v>314</v>
      </c>
      <c r="K25" s="4">
        <v>657</v>
      </c>
      <c r="L25" s="5"/>
      <c r="M25" s="61" t="s">
        <v>102</v>
      </c>
      <c r="N25" s="61"/>
      <c r="O25" s="3">
        <f>SUM(O26:O30)-MAX(O26:O30)</f>
        <v>336</v>
      </c>
      <c r="P25" s="3">
        <f>SUM(P26:P30)-MAX(P26:P30)</f>
        <v>327</v>
      </c>
      <c r="Q25" s="4">
        <f t="shared" ref="Q25:Q30" si="10">SUM(O25:P25)</f>
        <v>663</v>
      </c>
    </row>
    <row r="26" spans="1:17" ht="16.5" thickBot="1" x14ac:dyDescent="0.3">
      <c r="A26" s="7" t="s">
        <v>103</v>
      </c>
      <c r="B26" s="7" t="s">
        <v>104</v>
      </c>
      <c r="C26" s="8">
        <v>81</v>
      </c>
      <c r="D26" s="8">
        <v>80</v>
      </c>
      <c r="E26" s="8">
        <f t="shared" si="9"/>
        <v>161</v>
      </c>
      <c r="F26" s="9"/>
      <c r="G26" s="7" t="s">
        <v>105</v>
      </c>
      <c r="H26" s="7" t="s">
        <v>106</v>
      </c>
      <c r="I26" s="8">
        <v>98</v>
      </c>
      <c r="J26" s="8">
        <v>999</v>
      </c>
      <c r="K26" s="8" t="s">
        <v>107</v>
      </c>
      <c r="L26" s="9"/>
      <c r="M26" s="7" t="s">
        <v>108</v>
      </c>
      <c r="N26" s="7" t="s">
        <v>109</v>
      </c>
      <c r="O26" s="8">
        <v>75</v>
      </c>
      <c r="P26" s="8">
        <v>70</v>
      </c>
      <c r="Q26" s="8">
        <f t="shared" si="10"/>
        <v>145</v>
      </c>
    </row>
    <row r="27" spans="1:17" ht="16.5" thickBot="1" x14ac:dyDescent="0.3">
      <c r="A27" s="7" t="s">
        <v>110</v>
      </c>
      <c r="B27" s="7" t="s">
        <v>111</v>
      </c>
      <c r="C27" s="8">
        <v>78</v>
      </c>
      <c r="D27" s="8">
        <v>79</v>
      </c>
      <c r="E27" s="8">
        <f t="shared" si="9"/>
        <v>157</v>
      </c>
      <c r="F27" s="9"/>
      <c r="G27" s="7" t="s">
        <v>112</v>
      </c>
      <c r="H27" s="7" t="s">
        <v>113</v>
      </c>
      <c r="I27" s="8">
        <v>91</v>
      </c>
      <c r="J27" s="8">
        <v>85</v>
      </c>
      <c r="K27" s="8">
        <f t="shared" ref="K27:K30" si="11">SUM(I27:J27)</f>
        <v>176</v>
      </c>
      <c r="L27" s="9"/>
      <c r="M27" s="7" t="s">
        <v>114</v>
      </c>
      <c r="N27" s="7" t="s">
        <v>115</v>
      </c>
      <c r="O27" s="8">
        <v>84</v>
      </c>
      <c r="P27" s="8">
        <v>79</v>
      </c>
      <c r="Q27" s="8">
        <f t="shared" si="10"/>
        <v>163</v>
      </c>
    </row>
    <row r="28" spans="1:17" ht="16.5" thickBot="1" x14ac:dyDescent="0.3">
      <c r="A28" s="7" t="s">
        <v>88</v>
      </c>
      <c r="B28" s="7" t="s">
        <v>116</v>
      </c>
      <c r="C28" s="8">
        <v>85</v>
      </c>
      <c r="D28" s="8">
        <v>90</v>
      </c>
      <c r="E28" s="8">
        <f t="shared" si="9"/>
        <v>175</v>
      </c>
      <c r="F28" s="9"/>
      <c r="G28" s="7" t="s">
        <v>117</v>
      </c>
      <c r="H28" s="7" t="s">
        <v>118</v>
      </c>
      <c r="I28" s="8">
        <v>91</v>
      </c>
      <c r="J28" s="8">
        <v>77</v>
      </c>
      <c r="K28" s="8">
        <f t="shared" si="11"/>
        <v>168</v>
      </c>
      <c r="L28" s="9"/>
      <c r="M28" s="7" t="s">
        <v>119</v>
      </c>
      <c r="N28" s="7" t="s">
        <v>120</v>
      </c>
      <c r="O28" s="8">
        <v>87</v>
      </c>
      <c r="P28" s="8">
        <v>91</v>
      </c>
      <c r="Q28" s="8">
        <f t="shared" si="10"/>
        <v>178</v>
      </c>
    </row>
    <row r="29" spans="1:17" ht="15.75" customHeight="1" thickBot="1" x14ac:dyDescent="0.3">
      <c r="A29" s="7" t="s">
        <v>121</v>
      </c>
      <c r="B29" s="7" t="s">
        <v>122</v>
      </c>
      <c r="C29" s="8">
        <v>82</v>
      </c>
      <c r="D29" s="8">
        <v>81</v>
      </c>
      <c r="E29" s="8">
        <f t="shared" si="9"/>
        <v>163</v>
      </c>
      <c r="F29" s="9"/>
      <c r="G29" s="7" t="s">
        <v>123</v>
      </c>
      <c r="H29" s="7" t="s">
        <v>124</v>
      </c>
      <c r="I29" s="8">
        <v>81</v>
      </c>
      <c r="J29" s="8">
        <v>76</v>
      </c>
      <c r="K29" s="8">
        <f t="shared" si="11"/>
        <v>157</v>
      </c>
      <c r="L29" s="9"/>
      <c r="M29" s="7" t="s">
        <v>76</v>
      </c>
      <c r="N29" s="7" t="s">
        <v>125</v>
      </c>
      <c r="O29" s="8">
        <v>90</v>
      </c>
      <c r="P29" s="8">
        <v>87</v>
      </c>
      <c r="Q29" s="8">
        <f t="shared" si="10"/>
        <v>177</v>
      </c>
    </row>
    <row r="30" spans="1:17" ht="15.75" customHeight="1" thickBot="1" x14ac:dyDescent="0.3">
      <c r="A30" s="7" t="s">
        <v>86</v>
      </c>
      <c r="B30" s="7" t="s">
        <v>126</v>
      </c>
      <c r="C30" s="8">
        <v>94</v>
      </c>
      <c r="D30" s="8">
        <v>90</v>
      </c>
      <c r="E30" s="8">
        <f t="shared" si="9"/>
        <v>184</v>
      </c>
      <c r="F30" s="9"/>
      <c r="G30" s="7" t="s">
        <v>127</v>
      </c>
      <c r="H30" s="7" t="s">
        <v>128</v>
      </c>
      <c r="I30" s="8">
        <v>80</v>
      </c>
      <c r="J30" s="8">
        <v>76</v>
      </c>
      <c r="K30" s="8">
        <f t="shared" si="11"/>
        <v>156</v>
      </c>
      <c r="L30" s="9"/>
      <c r="M30" s="7"/>
      <c r="N30" s="7"/>
      <c r="O30" s="8">
        <v>999</v>
      </c>
      <c r="P30" s="8">
        <v>999</v>
      </c>
      <c r="Q30" s="8">
        <f t="shared" si="10"/>
        <v>1998</v>
      </c>
    </row>
    <row r="31" spans="1:17" ht="15.75" customHeight="1" x14ac:dyDescent="0.25">
      <c r="A31" s="17"/>
      <c r="B31" s="17"/>
      <c r="C31" s="15"/>
      <c r="D31" s="15"/>
      <c r="E31" s="15"/>
      <c r="F31" s="14"/>
      <c r="G31" s="14"/>
      <c r="H31" s="17"/>
      <c r="I31" s="15"/>
      <c r="J31" s="15"/>
      <c r="K31" s="15"/>
      <c r="L31" s="14"/>
      <c r="M31" s="17"/>
      <c r="N31" s="14"/>
      <c r="O31" s="15"/>
      <c r="P31" s="15"/>
      <c r="Q31" s="18"/>
    </row>
    <row r="32" spans="1:17" ht="15.75" customHeight="1" thickBot="1" x14ac:dyDescent="0.3">
      <c r="A32" s="17"/>
      <c r="B32" s="17"/>
      <c r="C32" s="15"/>
      <c r="D32" s="15"/>
      <c r="E32" s="15"/>
      <c r="F32" s="14"/>
      <c r="G32" s="14"/>
      <c r="H32" s="17"/>
      <c r="I32" s="15"/>
      <c r="J32" s="15"/>
      <c r="K32" s="15"/>
      <c r="L32" s="14"/>
      <c r="M32" s="14"/>
      <c r="N32" s="14"/>
      <c r="O32" s="15"/>
      <c r="P32" s="15"/>
      <c r="Q32" s="15"/>
    </row>
    <row r="33" spans="1:17" s="6" customFormat="1" ht="34.5" thickBot="1" x14ac:dyDescent="0.3">
      <c r="A33" s="61" t="s">
        <v>129</v>
      </c>
      <c r="B33" s="61"/>
      <c r="C33" s="3">
        <f>SUM(C34:C38)-MAX(C34:C38)</f>
        <v>332</v>
      </c>
      <c r="D33" s="3">
        <f>SUM(D34:D38)-MAX(D34:D38)</f>
        <v>332</v>
      </c>
      <c r="E33" s="4">
        <f t="shared" ref="E33:E38" si="12">SUM(C33:D33)</f>
        <v>664</v>
      </c>
      <c r="F33" s="13"/>
      <c r="G33" s="76" t="s">
        <v>130</v>
      </c>
      <c r="H33" s="76"/>
      <c r="I33" s="3">
        <f>SUM(I34:I38)-MAX(I34:I38)</f>
        <v>336</v>
      </c>
      <c r="J33" s="3">
        <f>SUM(J34:J38)-MAX(J34:J38)</f>
        <v>341</v>
      </c>
      <c r="K33" s="4">
        <f t="shared" ref="K33:K38" si="13">SUM(I33:J33)</f>
        <v>677</v>
      </c>
      <c r="L33" s="13"/>
      <c r="M33" s="77" t="s">
        <v>131</v>
      </c>
      <c r="N33" s="77"/>
      <c r="O33" s="3">
        <f>SUM(O34:O38)-MAX(O34:O38)</f>
        <v>347</v>
      </c>
      <c r="P33" s="3">
        <f>SUM(P34:P38)-MAX(P34:P38)</f>
        <v>332</v>
      </c>
      <c r="Q33" s="4">
        <f t="shared" ref="Q33:Q38" si="14">SUM(O33:P33)</f>
        <v>679</v>
      </c>
    </row>
    <row r="34" spans="1:17" ht="16.5" thickBot="1" x14ac:dyDescent="0.3">
      <c r="A34" s="7" t="s">
        <v>132</v>
      </c>
      <c r="B34" s="7" t="s">
        <v>133</v>
      </c>
      <c r="C34" s="8">
        <v>84</v>
      </c>
      <c r="D34" s="8">
        <v>78</v>
      </c>
      <c r="E34" s="8">
        <f t="shared" si="12"/>
        <v>162</v>
      </c>
      <c r="F34" s="14"/>
      <c r="G34" s="7" t="s">
        <v>134</v>
      </c>
      <c r="H34" s="7" t="s">
        <v>135</v>
      </c>
      <c r="I34" s="8">
        <v>86</v>
      </c>
      <c r="J34" s="8">
        <v>77</v>
      </c>
      <c r="K34" s="8">
        <f t="shared" si="13"/>
        <v>163</v>
      </c>
      <c r="L34" s="14"/>
      <c r="M34" s="7" t="s">
        <v>136</v>
      </c>
      <c r="N34" s="7" t="s">
        <v>137</v>
      </c>
      <c r="O34" s="8">
        <v>85</v>
      </c>
      <c r="P34" s="8">
        <v>83</v>
      </c>
      <c r="Q34" s="8">
        <f t="shared" si="14"/>
        <v>168</v>
      </c>
    </row>
    <row r="35" spans="1:17" ht="16.5" thickBot="1" x14ac:dyDescent="0.3">
      <c r="A35" s="7" t="s">
        <v>138</v>
      </c>
      <c r="B35" s="7" t="s">
        <v>139</v>
      </c>
      <c r="C35" s="8">
        <v>83</v>
      </c>
      <c r="D35" s="8">
        <v>86</v>
      </c>
      <c r="E35" s="8">
        <f t="shared" si="12"/>
        <v>169</v>
      </c>
      <c r="F35" s="14"/>
      <c r="G35" s="7" t="s">
        <v>140</v>
      </c>
      <c r="H35" s="7" t="s">
        <v>141</v>
      </c>
      <c r="I35" s="8">
        <v>85</v>
      </c>
      <c r="J35" s="8">
        <v>86</v>
      </c>
      <c r="K35" s="8">
        <f t="shared" si="13"/>
        <v>171</v>
      </c>
      <c r="L35" s="14"/>
      <c r="M35" s="7" t="s">
        <v>142</v>
      </c>
      <c r="N35" s="7" t="s">
        <v>143</v>
      </c>
      <c r="O35" s="8">
        <v>88</v>
      </c>
      <c r="P35" s="8">
        <v>74</v>
      </c>
      <c r="Q35" s="8">
        <f t="shared" si="14"/>
        <v>162</v>
      </c>
    </row>
    <row r="36" spans="1:17" ht="16.5" thickBot="1" x14ac:dyDescent="0.3">
      <c r="A36" s="7" t="s">
        <v>117</v>
      </c>
      <c r="B36" s="7" t="s">
        <v>144</v>
      </c>
      <c r="C36" s="8">
        <v>85</v>
      </c>
      <c r="D36" s="8">
        <v>83</v>
      </c>
      <c r="E36" s="8">
        <f t="shared" si="12"/>
        <v>168</v>
      </c>
      <c r="F36" s="14"/>
      <c r="G36" s="7" t="s">
        <v>145</v>
      </c>
      <c r="H36" s="7" t="s">
        <v>146</v>
      </c>
      <c r="I36" s="8">
        <v>83</v>
      </c>
      <c r="J36" s="8">
        <v>86</v>
      </c>
      <c r="K36" s="8">
        <f t="shared" si="13"/>
        <v>169</v>
      </c>
      <c r="L36" s="14"/>
      <c r="M36" s="7" t="s">
        <v>15</v>
      </c>
      <c r="N36" s="7" t="s">
        <v>147</v>
      </c>
      <c r="O36" s="8">
        <v>87</v>
      </c>
      <c r="P36" s="8">
        <v>91</v>
      </c>
      <c r="Q36" s="8">
        <f t="shared" si="14"/>
        <v>178</v>
      </c>
    </row>
    <row r="37" spans="1:17" ht="16.5" customHeight="1" thickBot="1" x14ac:dyDescent="0.3">
      <c r="A37" s="7" t="s">
        <v>148</v>
      </c>
      <c r="B37" s="7" t="s">
        <v>149</v>
      </c>
      <c r="C37" s="8">
        <v>84</v>
      </c>
      <c r="D37" s="8">
        <v>85</v>
      </c>
      <c r="E37" s="8">
        <f t="shared" si="12"/>
        <v>169</v>
      </c>
      <c r="F37" s="14"/>
      <c r="G37" s="7" t="s">
        <v>65</v>
      </c>
      <c r="H37" s="7" t="s">
        <v>150</v>
      </c>
      <c r="I37" s="8">
        <v>84</v>
      </c>
      <c r="J37" s="8">
        <v>107</v>
      </c>
      <c r="K37" s="8">
        <f t="shared" si="13"/>
        <v>191</v>
      </c>
      <c r="L37" s="14"/>
      <c r="M37" s="7" t="s">
        <v>151</v>
      </c>
      <c r="N37" s="7" t="s">
        <v>152</v>
      </c>
      <c r="O37" s="8">
        <v>87</v>
      </c>
      <c r="P37" s="8">
        <v>86</v>
      </c>
      <c r="Q37" s="8">
        <f t="shared" si="14"/>
        <v>173</v>
      </c>
    </row>
    <row r="38" spans="1:17" ht="16.5" thickBot="1" x14ac:dyDescent="0.3">
      <c r="A38" s="7" t="s">
        <v>153</v>
      </c>
      <c r="B38" s="7" t="s">
        <v>154</v>
      </c>
      <c r="C38" s="8">
        <v>81</v>
      </c>
      <c r="D38" s="8">
        <v>999</v>
      </c>
      <c r="E38" s="8">
        <f t="shared" si="12"/>
        <v>1080</v>
      </c>
      <c r="F38" s="14"/>
      <c r="G38" s="7" t="s">
        <v>155</v>
      </c>
      <c r="H38" s="7" t="s">
        <v>156</v>
      </c>
      <c r="I38" s="8">
        <v>84</v>
      </c>
      <c r="J38" s="8">
        <v>92</v>
      </c>
      <c r="K38" s="8">
        <f t="shared" si="13"/>
        <v>176</v>
      </c>
      <c r="L38" s="14"/>
      <c r="M38" s="7" t="s">
        <v>157</v>
      </c>
      <c r="N38" s="7" t="s">
        <v>158</v>
      </c>
      <c r="O38" s="8">
        <v>91</v>
      </c>
      <c r="P38" s="8">
        <v>89</v>
      </c>
      <c r="Q38" s="8">
        <f t="shared" si="14"/>
        <v>180</v>
      </c>
    </row>
    <row r="39" spans="1:17" ht="15.75" x14ac:dyDescent="0.25">
      <c r="A39" s="14"/>
      <c r="B39" s="14"/>
      <c r="C39" s="15"/>
      <c r="D39" s="15"/>
      <c r="E39" s="15"/>
      <c r="F39" s="14"/>
      <c r="G39" s="14"/>
      <c r="H39" s="14"/>
      <c r="I39" s="15"/>
      <c r="J39" s="15"/>
      <c r="K39" s="15"/>
      <c r="L39" s="14"/>
      <c r="M39" s="17"/>
      <c r="N39" s="14"/>
      <c r="O39" s="15"/>
      <c r="P39" s="15"/>
      <c r="Q39" s="15"/>
    </row>
    <row r="40" spans="1:17" ht="16.5" thickBot="1" x14ac:dyDescent="0.3">
      <c r="A40" s="9"/>
      <c r="B40" s="9"/>
      <c r="C40" s="12"/>
      <c r="D40" s="12"/>
      <c r="E40" s="12"/>
      <c r="F40" s="9"/>
      <c r="G40" s="9"/>
      <c r="H40" s="9"/>
      <c r="I40" s="12"/>
      <c r="J40" s="12"/>
      <c r="K40" s="12"/>
      <c r="L40" s="9"/>
      <c r="M40" s="9"/>
      <c r="N40" s="9"/>
      <c r="O40" s="12"/>
      <c r="P40" s="12"/>
      <c r="Q40" s="12"/>
    </row>
    <row r="41" spans="1:17" s="6" customFormat="1" ht="34.5" thickBot="1" x14ac:dyDescent="0.3">
      <c r="A41" s="78" t="s">
        <v>159</v>
      </c>
      <c r="B41" s="79"/>
      <c r="C41" s="3">
        <f>SUM(C42:C46)-MAX(C42:C46)</f>
        <v>350</v>
      </c>
      <c r="D41" s="3">
        <f>SUM(D42:D46)-MAX(D42:D46)</f>
        <v>339</v>
      </c>
      <c r="E41" s="4">
        <f t="shared" ref="E41:E46" si="15">SUM(C41:D41)</f>
        <v>689</v>
      </c>
      <c r="F41" s="13"/>
      <c r="G41" s="66" t="s">
        <v>160</v>
      </c>
      <c r="H41" s="66"/>
      <c r="I41" s="3">
        <f>SUM(I42:I46)-MAX(I42:I46)</f>
        <v>362</v>
      </c>
      <c r="J41" s="3">
        <f>SUM(J42:J46)-MAX(J42:J46)</f>
        <v>339</v>
      </c>
      <c r="K41" s="4">
        <f t="shared" ref="K41:K46" si="16">SUM(I41:J41)</f>
        <v>701</v>
      </c>
      <c r="L41" s="13"/>
      <c r="M41" s="61" t="s">
        <v>161</v>
      </c>
      <c r="N41" s="61"/>
      <c r="O41" s="3">
        <f>SUM(O42:O46)-MAX(O42:O46)</f>
        <v>360</v>
      </c>
      <c r="P41" s="3">
        <f>SUM(P42:P46)-MAX(P42:P46)</f>
        <v>344</v>
      </c>
      <c r="Q41" s="4">
        <f t="shared" ref="Q41:Q46" si="17">SUM(O41:P41)</f>
        <v>704</v>
      </c>
    </row>
    <row r="42" spans="1:17" ht="16.5" thickBot="1" x14ac:dyDescent="0.3">
      <c r="A42" s="7" t="s">
        <v>162</v>
      </c>
      <c r="B42" s="7" t="s">
        <v>163</v>
      </c>
      <c r="C42" s="8">
        <v>82</v>
      </c>
      <c r="D42" s="8">
        <v>81</v>
      </c>
      <c r="E42" s="8">
        <f t="shared" si="15"/>
        <v>163</v>
      </c>
      <c r="F42" s="14"/>
      <c r="G42" s="7" t="s">
        <v>151</v>
      </c>
      <c r="H42" s="7" t="s">
        <v>164</v>
      </c>
      <c r="I42" s="8">
        <v>98</v>
      </c>
      <c r="J42" s="8">
        <v>84</v>
      </c>
      <c r="K42" s="8">
        <f t="shared" si="16"/>
        <v>182</v>
      </c>
      <c r="L42" s="14"/>
      <c r="M42" s="7" t="s">
        <v>165</v>
      </c>
      <c r="N42" s="7" t="s">
        <v>166</v>
      </c>
      <c r="O42" s="8">
        <v>81</v>
      </c>
      <c r="P42" s="8">
        <v>79</v>
      </c>
      <c r="Q42" s="8">
        <f t="shared" si="17"/>
        <v>160</v>
      </c>
    </row>
    <row r="43" spans="1:17" ht="16.5" thickBot="1" x14ac:dyDescent="0.3">
      <c r="A43" s="7" t="s">
        <v>167</v>
      </c>
      <c r="B43" s="7" t="s">
        <v>168</v>
      </c>
      <c r="C43" s="8">
        <v>87</v>
      </c>
      <c r="D43" s="8">
        <v>92</v>
      </c>
      <c r="E43" s="8">
        <f t="shared" si="15"/>
        <v>179</v>
      </c>
      <c r="F43" s="14"/>
      <c r="G43" s="7" t="s">
        <v>117</v>
      </c>
      <c r="H43" s="7" t="s">
        <v>169</v>
      </c>
      <c r="I43" s="8">
        <v>87</v>
      </c>
      <c r="J43" s="8">
        <v>82</v>
      </c>
      <c r="K43" s="8">
        <f t="shared" si="16"/>
        <v>169</v>
      </c>
      <c r="L43" s="14"/>
      <c r="M43" s="7" t="s">
        <v>170</v>
      </c>
      <c r="N43" s="7" t="s">
        <v>171</v>
      </c>
      <c r="O43" s="8">
        <v>83</v>
      </c>
      <c r="P43" s="8">
        <v>82</v>
      </c>
      <c r="Q43" s="8">
        <f t="shared" si="17"/>
        <v>165</v>
      </c>
    </row>
    <row r="44" spans="1:17" ht="16.5" thickBot="1" x14ac:dyDescent="0.3">
      <c r="A44" s="7" t="s">
        <v>19</v>
      </c>
      <c r="B44" s="7" t="s">
        <v>116</v>
      </c>
      <c r="C44" s="8">
        <v>91</v>
      </c>
      <c r="D44" s="8">
        <v>87</v>
      </c>
      <c r="E44" s="8">
        <f t="shared" si="15"/>
        <v>178</v>
      </c>
      <c r="F44" s="14"/>
      <c r="G44" s="7" t="s">
        <v>172</v>
      </c>
      <c r="H44" s="7" t="s">
        <v>173</v>
      </c>
      <c r="I44" s="8">
        <v>93</v>
      </c>
      <c r="J44" s="8">
        <v>85</v>
      </c>
      <c r="K44" s="8">
        <f t="shared" si="16"/>
        <v>178</v>
      </c>
      <c r="L44" s="14"/>
      <c r="M44" s="7" t="s">
        <v>174</v>
      </c>
      <c r="N44" s="7" t="s">
        <v>175</v>
      </c>
      <c r="O44" s="8">
        <v>91</v>
      </c>
      <c r="P44" s="8">
        <v>92</v>
      </c>
      <c r="Q44" s="8">
        <f t="shared" si="17"/>
        <v>183</v>
      </c>
    </row>
    <row r="45" spans="1:17" ht="16.5" thickBot="1" x14ac:dyDescent="0.3">
      <c r="A45" s="7" t="s">
        <v>29</v>
      </c>
      <c r="B45" s="7" t="s">
        <v>176</v>
      </c>
      <c r="C45" s="8">
        <v>90</v>
      </c>
      <c r="D45" s="8">
        <v>103</v>
      </c>
      <c r="E45" s="8">
        <f t="shared" si="15"/>
        <v>193</v>
      </c>
      <c r="F45" s="14"/>
      <c r="G45" s="7" t="s">
        <v>177</v>
      </c>
      <c r="H45" s="7" t="s">
        <v>178</v>
      </c>
      <c r="I45" s="8">
        <v>84</v>
      </c>
      <c r="J45" s="8">
        <v>88</v>
      </c>
      <c r="K45" s="8">
        <f t="shared" si="16"/>
        <v>172</v>
      </c>
      <c r="L45" s="14"/>
      <c r="M45" s="7" t="s">
        <v>179</v>
      </c>
      <c r="N45" s="7" t="s">
        <v>180</v>
      </c>
      <c r="O45" s="8">
        <v>110</v>
      </c>
      <c r="P45" s="8">
        <v>97</v>
      </c>
      <c r="Q45" s="8">
        <f t="shared" si="17"/>
        <v>207</v>
      </c>
    </row>
    <row r="46" spans="1:17" ht="16.5" thickBot="1" x14ac:dyDescent="0.3">
      <c r="A46" s="7" t="s">
        <v>181</v>
      </c>
      <c r="B46" s="7" t="s">
        <v>182</v>
      </c>
      <c r="C46" s="8">
        <v>95</v>
      </c>
      <c r="D46" s="8">
        <v>79</v>
      </c>
      <c r="E46" s="8">
        <f t="shared" si="15"/>
        <v>174</v>
      </c>
      <c r="F46" s="14"/>
      <c r="G46" s="7" t="s">
        <v>183</v>
      </c>
      <c r="H46" s="7" t="s">
        <v>173</v>
      </c>
      <c r="I46" s="8">
        <v>99</v>
      </c>
      <c r="J46" s="8">
        <v>99</v>
      </c>
      <c r="K46" s="8">
        <f t="shared" si="16"/>
        <v>198</v>
      </c>
      <c r="L46" s="14"/>
      <c r="M46" s="7" t="s">
        <v>184</v>
      </c>
      <c r="N46" s="7" t="s">
        <v>185</v>
      </c>
      <c r="O46" s="8">
        <v>105</v>
      </c>
      <c r="P46" s="8">
        <v>91</v>
      </c>
      <c r="Q46" s="8">
        <f t="shared" si="17"/>
        <v>196</v>
      </c>
    </row>
    <row r="47" spans="1:17" ht="15.75" x14ac:dyDescent="0.25">
      <c r="A47" s="9"/>
      <c r="B47" s="9"/>
      <c r="C47" s="12"/>
      <c r="D47" s="12"/>
      <c r="E47" s="12"/>
      <c r="F47" s="9"/>
      <c r="G47" s="14"/>
      <c r="H47" s="14"/>
      <c r="I47" s="15"/>
      <c r="J47" s="15"/>
      <c r="K47" s="15"/>
      <c r="L47" s="9"/>
      <c r="M47" s="9"/>
      <c r="N47" s="9"/>
      <c r="O47" s="12"/>
      <c r="P47" s="12"/>
      <c r="Q47" s="12"/>
    </row>
    <row r="48" spans="1:17" ht="16.5" thickBot="1" x14ac:dyDescent="0.3">
      <c r="A48" s="17"/>
      <c r="B48" s="14"/>
      <c r="C48" s="15"/>
      <c r="D48" s="15"/>
      <c r="E48" s="15"/>
      <c r="F48" s="14"/>
      <c r="G48" s="14"/>
      <c r="H48" s="14"/>
      <c r="I48" s="15"/>
      <c r="J48" s="15"/>
      <c r="K48" s="15"/>
      <c r="L48" s="14"/>
      <c r="M48" s="14"/>
      <c r="N48" s="14"/>
      <c r="O48" s="15"/>
      <c r="P48" s="15"/>
      <c r="Q48" s="15"/>
    </row>
    <row r="49" spans="1:17" s="6" customFormat="1" ht="34.5" thickBot="1" x14ac:dyDescent="0.3">
      <c r="A49" s="62" t="s">
        <v>186</v>
      </c>
      <c r="B49" s="63"/>
      <c r="C49" s="3">
        <f>SUM(C50:C54)-MAX(C50:C54)</f>
        <v>356</v>
      </c>
      <c r="D49" s="3">
        <f>SUM(D50:D54)-MAX(D50:D54)</f>
        <v>352</v>
      </c>
      <c r="E49" s="4">
        <f t="shared" ref="E49:E50" si="18">SUM(C49:D49)</f>
        <v>708</v>
      </c>
      <c r="F49" s="13"/>
      <c r="G49" s="80" t="s">
        <v>187</v>
      </c>
      <c r="H49" s="81"/>
      <c r="I49" s="3">
        <f>SUM(I50:I54)-MAX(I50:I54)</f>
        <v>348</v>
      </c>
      <c r="J49" s="3">
        <f>SUM(J50:J54)-MAX(J50:J54)</f>
        <v>362</v>
      </c>
      <c r="K49" s="4">
        <f t="shared" ref="K49:K54" si="19">SUM(I49:J49)</f>
        <v>710</v>
      </c>
      <c r="L49" s="13"/>
      <c r="M49" s="64" t="s">
        <v>188</v>
      </c>
      <c r="N49" s="64"/>
      <c r="O49" s="3">
        <f>SUM(O50:O54)-MAX(O50:O54)</f>
        <v>369</v>
      </c>
      <c r="P49" s="3">
        <f>SUM(P50:P54)-MAX(P50:P54)</f>
        <v>350</v>
      </c>
      <c r="Q49" s="4">
        <f t="shared" ref="Q49:Q54" si="20">SUM(O49:P49)</f>
        <v>719</v>
      </c>
    </row>
    <row r="50" spans="1:17" ht="16.5" thickBot="1" x14ac:dyDescent="0.3">
      <c r="A50" s="7" t="s">
        <v>189</v>
      </c>
      <c r="B50" s="7" t="s">
        <v>190</v>
      </c>
      <c r="C50" s="8">
        <v>79</v>
      </c>
      <c r="D50" s="8">
        <v>89</v>
      </c>
      <c r="E50" s="8">
        <f t="shared" si="18"/>
        <v>168</v>
      </c>
      <c r="F50" s="14"/>
      <c r="G50" s="7" t="s">
        <v>191</v>
      </c>
      <c r="H50" s="7" t="s">
        <v>192</v>
      </c>
      <c r="I50" s="8">
        <v>80</v>
      </c>
      <c r="J50" s="8">
        <v>80</v>
      </c>
      <c r="K50" s="8">
        <f t="shared" si="19"/>
        <v>160</v>
      </c>
      <c r="L50" s="14"/>
      <c r="M50" s="7" t="s">
        <v>193</v>
      </c>
      <c r="N50" s="7" t="s">
        <v>194</v>
      </c>
      <c r="O50" s="8">
        <v>83</v>
      </c>
      <c r="P50" s="8">
        <v>85</v>
      </c>
      <c r="Q50" s="8">
        <f t="shared" si="20"/>
        <v>168</v>
      </c>
    </row>
    <row r="51" spans="1:17" ht="16.5" thickBot="1" x14ac:dyDescent="0.3">
      <c r="A51" s="7" t="s">
        <v>27</v>
      </c>
      <c r="B51" s="7" t="s">
        <v>195</v>
      </c>
      <c r="C51" s="8">
        <v>87</v>
      </c>
      <c r="D51" s="8">
        <v>999</v>
      </c>
      <c r="E51" s="8" t="s">
        <v>196</v>
      </c>
      <c r="F51" s="14"/>
      <c r="G51" s="7" t="s">
        <v>197</v>
      </c>
      <c r="H51" s="7" t="s">
        <v>198</v>
      </c>
      <c r="I51" s="8">
        <v>97</v>
      </c>
      <c r="J51" s="8">
        <v>89</v>
      </c>
      <c r="K51" s="8">
        <f t="shared" si="19"/>
        <v>186</v>
      </c>
      <c r="L51" s="14"/>
      <c r="M51" s="7" t="s">
        <v>88</v>
      </c>
      <c r="N51" s="7" t="s">
        <v>199</v>
      </c>
      <c r="O51" s="8">
        <v>92</v>
      </c>
      <c r="P51" s="8">
        <v>90</v>
      </c>
      <c r="Q51" s="8">
        <f t="shared" si="20"/>
        <v>182</v>
      </c>
    </row>
    <row r="52" spans="1:17" ht="16.5" thickBot="1" x14ac:dyDescent="0.3">
      <c r="A52" s="7" t="s">
        <v>200</v>
      </c>
      <c r="B52" s="7" t="s">
        <v>201</v>
      </c>
      <c r="C52" s="8">
        <v>103</v>
      </c>
      <c r="D52" s="8">
        <v>91</v>
      </c>
      <c r="E52" s="8">
        <f t="shared" ref="E52:E54" si="21">SUM(C52:D52)</f>
        <v>194</v>
      </c>
      <c r="F52" s="14"/>
      <c r="G52" s="7" t="s">
        <v>49</v>
      </c>
      <c r="H52" s="7" t="s">
        <v>202</v>
      </c>
      <c r="I52" s="8">
        <v>83</v>
      </c>
      <c r="J52" s="8">
        <v>82</v>
      </c>
      <c r="K52" s="8">
        <f t="shared" si="19"/>
        <v>165</v>
      </c>
      <c r="L52" s="14"/>
      <c r="M52" s="7" t="s">
        <v>203</v>
      </c>
      <c r="N52" s="7" t="s">
        <v>204</v>
      </c>
      <c r="O52" s="8">
        <v>103</v>
      </c>
      <c r="P52" s="8">
        <v>83</v>
      </c>
      <c r="Q52" s="8">
        <f t="shared" si="20"/>
        <v>186</v>
      </c>
    </row>
    <row r="53" spans="1:17" ht="16.5" thickBot="1" x14ac:dyDescent="0.3">
      <c r="A53" s="7" t="s">
        <v>205</v>
      </c>
      <c r="B53" s="7" t="s">
        <v>43</v>
      </c>
      <c r="C53" s="8">
        <v>90</v>
      </c>
      <c r="D53" s="8">
        <v>93</v>
      </c>
      <c r="E53" s="8">
        <f t="shared" si="21"/>
        <v>183</v>
      </c>
      <c r="F53" s="14"/>
      <c r="G53" s="7" t="s">
        <v>206</v>
      </c>
      <c r="H53" s="7" t="s">
        <v>207</v>
      </c>
      <c r="I53" s="8">
        <v>88</v>
      </c>
      <c r="J53" s="8">
        <v>111</v>
      </c>
      <c r="K53" s="8">
        <f t="shared" si="19"/>
        <v>199</v>
      </c>
      <c r="L53" s="14"/>
      <c r="M53" s="7" t="s">
        <v>208</v>
      </c>
      <c r="N53" s="7" t="s">
        <v>209</v>
      </c>
      <c r="O53" s="8">
        <v>109</v>
      </c>
      <c r="P53" s="8">
        <v>95</v>
      </c>
      <c r="Q53" s="8">
        <f t="shared" si="20"/>
        <v>204</v>
      </c>
    </row>
    <row r="54" spans="1:17" ht="16.5" thickBot="1" x14ac:dyDescent="0.3">
      <c r="A54" s="7" t="s">
        <v>210</v>
      </c>
      <c r="B54" s="7" t="s">
        <v>211</v>
      </c>
      <c r="C54" s="8">
        <v>100</v>
      </c>
      <c r="D54" s="8">
        <v>79</v>
      </c>
      <c r="E54" s="8">
        <f t="shared" si="21"/>
        <v>179</v>
      </c>
      <c r="F54" s="14"/>
      <c r="G54" s="7"/>
      <c r="H54" s="7"/>
      <c r="I54" s="8">
        <v>999</v>
      </c>
      <c r="J54" s="8">
        <v>999</v>
      </c>
      <c r="K54" s="8">
        <f t="shared" si="19"/>
        <v>1998</v>
      </c>
      <c r="L54" s="14"/>
      <c r="M54" s="7" t="s">
        <v>197</v>
      </c>
      <c r="N54" s="7" t="s">
        <v>26</v>
      </c>
      <c r="O54" s="8">
        <v>91</v>
      </c>
      <c r="P54" s="8">
        <v>92</v>
      </c>
      <c r="Q54" s="8">
        <f t="shared" si="20"/>
        <v>183</v>
      </c>
    </row>
    <row r="55" spans="1:17" ht="15.75" x14ac:dyDescent="0.25">
      <c r="A55" s="19"/>
      <c r="B55" s="20"/>
      <c r="C55" s="21"/>
      <c r="D55" s="21"/>
      <c r="E55" s="21"/>
      <c r="F55" s="20"/>
      <c r="G55" s="20"/>
      <c r="H55" s="19"/>
      <c r="I55" s="21"/>
      <c r="J55" s="21"/>
      <c r="K55" s="21"/>
      <c r="L55" s="20"/>
      <c r="M55" s="19"/>
      <c r="N55" s="19"/>
      <c r="O55" s="21"/>
      <c r="P55" s="21"/>
      <c r="Q55" s="22"/>
    </row>
    <row r="56" spans="1:17" ht="16.5" thickBot="1" x14ac:dyDescent="0.3">
      <c r="A56" s="19"/>
      <c r="B56" s="20"/>
      <c r="C56" s="21"/>
      <c r="D56" s="21"/>
      <c r="E56" s="21"/>
      <c r="F56" s="20"/>
      <c r="G56" s="20"/>
      <c r="H56" s="19"/>
      <c r="I56" s="21"/>
      <c r="J56" s="21"/>
      <c r="K56" s="21"/>
      <c r="L56" s="20"/>
      <c r="M56" s="19"/>
      <c r="N56" s="19"/>
      <c r="O56" s="21"/>
      <c r="P56" s="21"/>
      <c r="Q56" s="22"/>
    </row>
    <row r="57" spans="1:17" s="6" customFormat="1" ht="34.5" thickBot="1" x14ac:dyDescent="0.3">
      <c r="A57" s="65" t="s">
        <v>212</v>
      </c>
      <c r="B57" s="65"/>
      <c r="C57" s="3">
        <f>SUM(C58:C62)-MAX(C58:C62)</f>
        <v>369</v>
      </c>
      <c r="D57" s="3">
        <f>SUM(D58:D62)-MAX(D58:D62)</f>
        <v>370</v>
      </c>
      <c r="E57" s="4">
        <f t="shared" ref="E57:E62" si="22">SUM(C57:D57)</f>
        <v>739</v>
      </c>
      <c r="F57" s="13"/>
      <c r="G57" s="61" t="s">
        <v>213</v>
      </c>
      <c r="H57" s="61"/>
      <c r="I57" s="3">
        <f>SUM(I58:I62)-MAX(I58:I62)</f>
        <v>372</v>
      </c>
      <c r="J57" s="3">
        <f>SUM(J58:J62)-MAX(J58:J62)</f>
        <v>381</v>
      </c>
      <c r="K57" s="4">
        <f t="shared" ref="K57:K62" si="23">SUM(I57:J57)</f>
        <v>753</v>
      </c>
      <c r="L57" s="13"/>
      <c r="M57" s="65" t="s">
        <v>214</v>
      </c>
      <c r="N57" s="65"/>
      <c r="O57" s="3">
        <f>SUM(O58:O62)-MAX(O58:O62)</f>
        <v>396</v>
      </c>
      <c r="P57" s="3">
        <f>SUM(P58:P62)-MAX(P58:P62)</f>
        <v>380</v>
      </c>
      <c r="Q57" s="4">
        <f t="shared" ref="Q57:Q62" si="24">SUM(O57:P57)</f>
        <v>776</v>
      </c>
    </row>
    <row r="58" spans="1:17" ht="16.5" thickBot="1" x14ac:dyDescent="0.3">
      <c r="A58" s="7" t="s">
        <v>215</v>
      </c>
      <c r="B58" s="7" t="s">
        <v>216</v>
      </c>
      <c r="C58" s="8">
        <v>75</v>
      </c>
      <c r="D58" s="8">
        <v>90</v>
      </c>
      <c r="E58" s="8">
        <f t="shared" si="22"/>
        <v>165</v>
      </c>
      <c r="F58" s="14"/>
      <c r="G58" s="7" t="s">
        <v>217</v>
      </c>
      <c r="H58" s="7" t="s">
        <v>218</v>
      </c>
      <c r="I58" s="8">
        <v>89</v>
      </c>
      <c r="J58" s="8">
        <v>99</v>
      </c>
      <c r="K58" s="8">
        <f t="shared" si="23"/>
        <v>188</v>
      </c>
      <c r="L58" s="14"/>
      <c r="M58" s="7" t="s">
        <v>219</v>
      </c>
      <c r="N58" s="7" t="s">
        <v>220</v>
      </c>
      <c r="O58" s="8">
        <v>95</v>
      </c>
      <c r="P58" s="8">
        <v>92</v>
      </c>
      <c r="Q58" s="8">
        <f t="shared" si="24"/>
        <v>187</v>
      </c>
    </row>
    <row r="59" spans="1:17" ht="16.5" thickBot="1" x14ac:dyDescent="0.3">
      <c r="A59" s="7" t="s">
        <v>221</v>
      </c>
      <c r="B59" s="7" t="s">
        <v>222</v>
      </c>
      <c r="C59" s="8">
        <v>99</v>
      </c>
      <c r="D59" s="8">
        <v>92</v>
      </c>
      <c r="E59" s="8">
        <f t="shared" si="22"/>
        <v>191</v>
      </c>
      <c r="F59" s="14"/>
      <c r="G59" s="7" t="s">
        <v>223</v>
      </c>
      <c r="H59" s="7" t="s">
        <v>224</v>
      </c>
      <c r="I59" s="8">
        <v>90</v>
      </c>
      <c r="J59" s="8">
        <v>90</v>
      </c>
      <c r="K59" s="8">
        <f t="shared" si="23"/>
        <v>180</v>
      </c>
      <c r="L59" s="14"/>
      <c r="M59" s="7" t="s">
        <v>57</v>
      </c>
      <c r="N59" s="7" t="s">
        <v>155</v>
      </c>
      <c r="O59" s="8">
        <v>95</v>
      </c>
      <c r="P59" s="8">
        <v>92</v>
      </c>
      <c r="Q59" s="8">
        <f t="shared" si="24"/>
        <v>187</v>
      </c>
    </row>
    <row r="60" spans="1:17" ht="16.5" thickBot="1" x14ac:dyDescent="0.3">
      <c r="A60" s="7" t="s">
        <v>225</v>
      </c>
      <c r="B60" s="7" t="s">
        <v>226</v>
      </c>
      <c r="C60" s="8">
        <v>93</v>
      </c>
      <c r="D60" s="8">
        <v>87</v>
      </c>
      <c r="E60" s="8">
        <f t="shared" si="22"/>
        <v>180</v>
      </c>
      <c r="F60" s="14"/>
      <c r="G60" s="7" t="s">
        <v>227</v>
      </c>
      <c r="H60" s="7" t="s">
        <v>228</v>
      </c>
      <c r="I60" s="8">
        <v>97</v>
      </c>
      <c r="J60" s="8">
        <v>94</v>
      </c>
      <c r="K60" s="8">
        <f t="shared" si="23"/>
        <v>191</v>
      </c>
      <c r="L60" s="14"/>
      <c r="M60" s="7" t="s">
        <v>229</v>
      </c>
      <c r="N60" s="7" t="s">
        <v>26</v>
      </c>
      <c r="O60" s="8">
        <v>96</v>
      </c>
      <c r="P60" s="8">
        <v>89</v>
      </c>
      <c r="Q60" s="8">
        <f t="shared" si="24"/>
        <v>185</v>
      </c>
    </row>
    <row r="61" spans="1:17" ht="16.5" thickBot="1" x14ac:dyDescent="0.3">
      <c r="A61" s="7" t="s">
        <v>17</v>
      </c>
      <c r="B61" s="7" t="s">
        <v>230</v>
      </c>
      <c r="C61" s="8">
        <v>102</v>
      </c>
      <c r="D61" s="8">
        <v>107</v>
      </c>
      <c r="E61" s="8">
        <f t="shared" si="22"/>
        <v>209</v>
      </c>
      <c r="F61" s="14"/>
      <c r="G61" s="7" t="s">
        <v>231</v>
      </c>
      <c r="H61" s="7" t="s">
        <v>232</v>
      </c>
      <c r="I61" s="8">
        <v>107</v>
      </c>
      <c r="J61" s="8">
        <v>104</v>
      </c>
      <c r="K61" s="8">
        <f t="shared" si="23"/>
        <v>211</v>
      </c>
      <c r="L61" s="14"/>
      <c r="M61" s="7" t="s">
        <v>233</v>
      </c>
      <c r="N61" s="7" t="s">
        <v>234</v>
      </c>
      <c r="O61" s="8">
        <v>110</v>
      </c>
      <c r="P61" s="8">
        <v>107</v>
      </c>
      <c r="Q61" s="8">
        <f t="shared" si="24"/>
        <v>217</v>
      </c>
    </row>
    <row r="62" spans="1:17" ht="16.5" thickBot="1" x14ac:dyDescent="0.3">
      <c r="A62" s="7" t="s">
        <v>235</v>
      </c>
      <c r="B62" s="7" t="s">
        <v>236</v>
      </c>
      <c r="C62" s="8">
        <v>114</v>
      </c>
      <c r="D62" s="8">
        <v>101</v>
      </c>
      <c r="E62" s="8">
        <f t="shared" si="22"/>
        <v>215</v>
      </c>
      <c r="F62" s="14"/>
      <c r="G62" s="7" t="s">
        <v>237</v>
      </c>
      <c r="H62" s="7" t="s">
        <v>238</v>
      </c>
      <c r="I62" s="8">
        <v>96</v>
      </c>
      <c r="J62" s="8">
        <v>98</v>
      </c>
      <c r="K62" s="8">
        <f t="shared" si="23"/>
        <v>194</v>
      </c>
      <c r="L62" s="14"/>
      <c r="M62" s="7" t="s">
        <v>239</v>
      </c>
      <c r="N62" s="7" t="s">
        <v>240</v>
      </c>
      <c r="O62" s="8">
        <v>120</v>
      </c>
      <c r="P62" s="8">
        <v>111</v>
      </c>
      <c r="Q62" s="8">
        <f t="shared" si="24"/>
        <v>231</v>
      </c>
    </row>
    <row r="63" spans="1:17" ht="15.75" x14ac:dyDescent="0.25">
      <c r="A63" s="20"/>
      <c r="B63" s="20"/>
      <c r="C63" s="22"/>
      <c r="D63" s="22"/>
      <c r="E63" s="22"/>
      <c r="F63" s="20"/>
      <c r="G63" s="20"/>
      <c r="H63" s="20"/>
      <c r="I63" s="22"/>
      <c r="J63" s="22"/>
      <c r="K63" s="22"/>
      <c r="L63" s="20"/>
      <c r="M63" s="20"/>
      <c r="N63" s="20"/>
      <c r="O63" s="22"/>
      <c r="P63" s="22"/>
      <c r="Q63" s="22"/>
    </row>
    <row r="64" spans="1:17" ht="16.5" thickBot="1" x14ac:dyDescent="0.3">
      <c r="A64" s="20"/>
      <c r="B64" s="20"/>
      <c r="C64" s="22"/>
      <c r="D64" s="22"/>
      <c r="E64" s="22"/>
      <c r="F64" s="20"/>
      <c r="G64" s="20"/>
      <c r="H64" s="20"/>
      <c r="I64" s="22"/>
      <c r="J64" s="22"/>
      <c r="K64" s="22"/>
      <c r="L64" s="20"/>
      <c r="M64" s="20"/>
      <c r="N64" s="20"/>
      <c r="O64" s="22"/>
      <c r="P64" s="22"/>
      <c r="Q64" s="22"/>
    </row>
    <row r="65" spans="1:17" ht="34.5" thickBot="1" x14ac:dyDescent="0.3">
      <c r="A65" s="60" t="s">
        <v>241</v>
      </c>
      <c r="B65" s="60"/>
      <c r="C65" s="8">
        <f>SUM(C66:C70)-MAX(C66:C70)</f>
        <v>432</v>
      </c>
      <c r="D65" s="8">
        <f>SUM(D66:D70)-MAX(D66:D70)</f>
        <v>407</v>
      </c>
      <c r="E65" s="23">
        <f t="shared" ref="E65:E70" si="25">SUM(C65:D65)</f>
        <v>839</v>
      </c>
      <c r="F65" s="14"/>
      <c r="G65" s="61" t="s">
        <v>161</v>
      </c>
      <c r="H65" s="61"/>
      <c r="I65" s="3">
        <f>SUM(I66:I70)-MAX(I66:I70)</f>
        <v>300</v>
      </c>
      <c r="J65" s="3">
        <f>SUM(J66:J70)-MAX(J66:J70)</f>
        <v>1282</v>
      </c>
      <c r="K65" s="4">
        <f t="shared" ref="K65:K70" si="26">SUM(I65:J65)</f>
        <v>1582</v>
      </c>
      <c r="L65" s="14"/>
      <c r="M65" s="24" t="s">
        <v>242</v>
      </c>
      <c r="N65" s="24"/>
      <c r="O65" s="3">
        <f>SUM(O66:O70)-MAX(O66:O70)</f>
        <v>1438</v>
      </c>
      <c r="P65" s="3">
        <f>SUM(P66:P70)-MAX(P66:P70)</f>
        <v>1321</v>
      </c>
      <c r="Q65" s="4">
        <f t="shared" ref="Q65:Q70" si="27">SUM(O65:P65)</f>
        <v>2759</v>
      </c>
    </row>
    <row r="66" spans="1:17" ht="16.5" thickBot="1" x14ac:dyDescent="0.3">
      <c r="A66" s="7" t="s">
        <v>243</v>
      </c>
      <c r="B66" s="7" t="s">
        <v>244</v>
      </c>
      <c r="C66" s="8">
        <v>101</v>
      </c>
      <c r="D66" s="8">
        <v>110</v>
      </c>
      <c r="E66" s="8">
        <f t="shared" si="25"/>
        <v>211</v>
      </c>
      <c r="F66" s="14"/>
      <c r="G66" s="7" t="s">
        <v>21</v>
      </c>
      <c r="H66" s="7" t="s">
        <v>245</v>
      </c>
      <c r="I66" s="8">
        <v>97</v>
      </c>
      <c r="J66" s="8">
        <v>86</v>
      </c>
      <c r="K66" s="8">
        <f t="shared" si="26"/>
        <v>183</v>
      </c>
      <c r="L66" s="14"/>
      <c r="M66" s="7" t="s">
        <v>165</v>
      </c>
      <c r="N66" s="7" t="s">
        <v>98</v>
      </c>
      <c r="O66" s="8">
        <v>148</v>
      </c>
      <c r="P66" s="8">
        <v>120</v>
      </c>
      <c r="Q66" s="8">
        <f t="shared" si="27"/>
        <v>268</v>
      </c>
    </row>
    <row r="67" spans="1:17" ht="16.5" thickBot="1" x14ac:dyDescent="0.3">
      <c r="A67" s="7" t="s">
        <v>246</v>
      </c>
      <c r="B67" s="7" t="s">
        <v>247</v>
      </c>
      <c r="C67" s="8">
        <v>120</v>
      </c>
      <c r="D67" s="8">
        <v>97</v>
      </c>
      <c r="E67" s="8">
        <f t="shared" si="25"/>
        <v>217</v>
      </c>
      <c r="F67" s="14"/>
      <c r="G67" s="7" t="s">
        <v>17</v>
      </c>
      <c r="H67" s="7" t="s">
        <v>248</v>
      </c>
      <c r="I67" s="8">
        <v>108</v>
      </c>
      <c r="J67" s="8">
        <v>89</v>
      </c>
      <c r="K67" s="8">
        <f t="shared" si="26"/>
        <v>197</v>
      </c>
      <c r="L67" s="14"/>
      <c r="M67" s="7" t="s">
        <v>249</v>
      </c>
      <c r="N67" s="7" t="s">
        <v>250</v>
      </c>
      <c r="O67" s="8">
        <v>213</v>
      </c>
      <c r="P67" s="8">
        <v>114</v>
      </c>
      <c r="Q67" s="8">
        <f t="shared" si="27"/>
        <v>327</v>
      </c>
    </row>
    <row r="68" spans="1:17" ht="16.5" thickBot="1" x14ac:dyDescent="0.3">
      <c r="A68" s="7" t="s">
        <v>251</v>
      </c>
      <c r="B68" s="7" t="s">
        <v>252</v>
      </c>
      <c r="C68" s="8">
        <v>117</v>
      </c>
      <c r="D68" s="8">
        <v>106</v>
      </c>
      <c r="E68" s="8">
        <f t="shared" si="25"/>
        <v>223</v>
      </c>
      <c r="F68" s="14"/>
      <c r="G68" s="7" t="s">
        <v>253</v>
      </c>
      <c r="H68" s="7" t="s">
        <v>254</v>
      </c>
      <c r="I68" s="8">
        <v>95</v>
      </c>
      <c r="J68" s="8">
        <v>108</v>
      </c>
      <c r="K68" s="8">
        <f t="shared" si="26"/>
        <v>203</v>
      </c>
      <c r="L68" s="14"/>
      <c r="M68" s="7" t="s">
        <v>255</v>
      </c>
      <c r="N68" s="7" t="s">
        <v>256</v>
      </c>
      <c r="O68" s="8">
        <v>78</v>
      </c>
      <c r="P68" s="8">
        <v>88</v>
      </c>
      <c r="Q68" s="8">
        <f t="shared" si="27"/>
        <v>166</v>
      </c>
    </row>
    <row r="69" spans="1:17" ht="16.5" thickBot="1" x14ac:dyDescent="0.3">
      <c r="A69" s="7" t="s">
        <v>257</v>
      </c>
      <c r="B69" s="7" t="s">
        <v>258</v>
      </c>
      <c r="C69" s="8">
        <v>124</v>
      </c>
      <c r="D69" s="8">
        <v>107</v>
      </c>
      <c r="E69" s="8">
        <f t="shared" si="25"/>
        <v>231</v>
      </c>
      <c r="F69" s="14"/>
      <c r="G69" s="7" t="s">
        <v>251</v>
      </c>
      <c r="H69" s="7" t="s">
        <v>64</v>
      </c>
      <c r="I69" s="8" t="s">
        <v>107</v>
      </c>
      <c r="J69" s="8">
        <v>999</v>
      </c>
      <c r="K69" s="8">
        <f t="shared" si="26"/>
        <v>999</v>
      </c>
      <c r="L69" s="14"/>
      <c r="M69" s="7"/>
      <c r="N69" s="7"/>
      <c r="O69" s="8">
        <v>999</v>
      </c>
      <c r="P69" s="8">
        <v>999</v>
      </c>
      <c r="Q69" s="8">
        <f t="shared" si="27"/>
        <v>1998</v>
      </c>
    </row>
    <row r="70" spans="1:17" ht="16.5" thickBot="1" x14ac:dyDescent="0.3">
      <c r="A70" s="7" t="s">
        <v>259</v>
      </c>
      <c r="B70" s="7" t="s">
        <v>67</v>
      </c>
      <c r="C70" s="8">
        <v>94</v>
      </c>
      <c r="D70" s="8">
        <v>97</v>
      </c>
      <c r="E70" s="8">
        <f t="shared" si="25"/>
        <v>191</v>
      </c>
      <c r="F70" s="14"/>
      <c r="G70" s="7"/>
      <c r="H70" s="7"/>
      <c r="I70" s="8">
        <v>999</v>
      </c>
      <c r="J70" s="8">
        <v>999</v>
      </c>
      <c r="K70" s="8">
        <f t="shared" si="26"/>
        <v>1998</v>
      </c>
      <c r="L70" s="14"/>
      <c r="M70" s="7"/>
      <c r="N70" s="7"/>
      <c r="O70" s="8">
        <v>999</v>
      </c>
      <c r="P70" s="8">
        <v>999</v>
      </c>
      <c r="Q70" s="8">
        <f t="shared" si="27"/>
        <v>1998</v>
      </c>
    </row>
    <row r="71" spans="1:17" ht="15.75" x14ac:dyDescent="0.25">
      <c r="A71" s="20"/>
      <c r="B71" s="20"/>
      <c r="C71" s="22"/>
      <c r="D71" s="22"/>
      <c r="E71" s="22"/>
      <c r="F71" s="20"/>
      <c r="G71" s="20"/>
      <c r="H71" s="20"/>
      <c r="I71" s="22"/>
      <c r="J71" s="22"/>
      <c r="K71" s="22"/>
      <c r="L71" s="20"/>
      <c r="M71" s="20"/>
      <c r="N71" s="20"/>
      <c r="O71" s="22"/>
      <c r="P71" s="22"/>
      <c r="Q71" s="22"/>
    </row>
    <row r="72" spans="1:17" ht="16.5" thickBot="1" x14ac:dyDescent="0.3">
      <c r="A72" s="20"/>
      <c r="B72" s="20"/>
      <c r="C72" s="22"/>
      <c r="D72" s="22"/>
      <c r="E72" s="22"/>
      <c r="F72" s="20"/>
      <c r="G72" s="20"/>
      <c r="H72" s="20"/>
      <c r="I72" s="22"/>
      <c r="J72" s="22"/>
      <c r="K72" s="22"/>
      <c r="L72" s="20"/>
      <c r="M72" s="20"/>
      <c r="N72" s="20"/>
      <c r="O72" s="22"/>
      <c r="P72" s="22"/>
      <c r="Q72" s="22"/>
    </row>
    <row r="73" spans="1:17" ht="34.5" thickBot="1" x14ac:dyDescent="0.3">
      <c r="A73" s="59" t="s">
        <v>260</v>
      </c>
      <c r="B73" s="59"/>
      <c r="C73" s="25">
        <f>SUM(C74:C78)-MAX(C74:C78)</f>
        <v>0</v>
      </c>
      <c r="D73" s="25">
        <f>SUM(D74:D78)-MAX(D74:D78)</f>
        <v>0</v>
      </c>
      <c r="E73" s="26">
        <f t="shared" ref="E73:E78" si="28">SUM(C73:D73)</f>
        <v>0</v>
      </c>
      <c r="F73" s="20"/>
      <c r="G73" s="59" t="s">
        <v>261</v>
      </c>
      <c r="H73" s="59"/>
      <c r="I73" s="25">
        <f>SUM(I74:I78)-MAX(I74:I78)</f>
        <v>0</v>
      </c>
      <c r="J73" s="25">
        <f>SUM(J74:J78)-MAX(J74:J78)</f>
        <v>0</v>
      </c>
      <c r="K73" s="26">
        <f t="shared" ref="K73:K78" si="29">SUM(I73:J73)</f>
        <v>0</v>
      </c>
      <c r="L73" s="20"/>
      <c r="M73" s="59" t="s">
        <v>262</v>
      </c>
      <c r="N73" s="59"/>
      <c r="O73" s="25">
        <f>SUM(O74:O78)-MAX(O74:O78)</f>
        <v>0</v>
      </c>
      <c r="P73" s="25">
        <f>SUM(P74:P78)-MAX(P74:P78)</f>
        <v>0</v>
      </c>
      <c r="Q73" s="26">
        <f t="shared" ref="Q73:Q78" si="30">SUM(O73:P73)</f>
        <v>0</v>
      </c>
    </row>
    <row r="74" spans="1:17" ht="16.5" thickBot="1" x14ac:dyDescent="0.3">
      <c r="A74" s="27"/>
      <c r="B74" s="27"/>
      <c r="C74" s="28"/>
      <c r="D74" s="28"/>
      <c r="E74" s="28">
        <f t="shared" si="28"/>
        <v>0</v>
      </c>
      <c r="F74" s="20"/>
      <c r="G74" s="27"/>
      <c r="H74" s="27"/>
      <c r="I74" s="28"/>
      <c r="J74" s="28"/>
      <c r="K74" s="28">
        <f t="shared" si="29"/>
        <v>0</v>
      </c>
      <c r="L74" s="20"/>
      <c r="M74" s="27"/>
      <c r="N74" s="27"/>
      <c r="O74" s="28"/>
      <c r="P74" s="28"/>
      <c r="Q74" s="28">
        <f t="shared" si="30"/>
        <v>0</v>
      </c>
    </row>
    <row r="75" spans="1:17" ht="16.5" thickBot="1" x14ac:dyDescent="0.3">
      <c r="A75" s="27"/>
      <c r="B75" s="27"/>
      <c r="C75" s="28"/>
      <c r="D75" s="28"/>
      <c r="E75" s="28">
        <f t="shared" si="28"/>
        <v>0</v>
      </c>
      <c r="F75" s="20"/>
      <c r="G75" s="27"/>
      <c r="H75" s="27"/>
      <c r="I75" s="28"/>
      <c r="J75" s="28"/>
      <c r="K75" s="28">
        <f t="shared" si="29"/>
        <v>0</v>
      </c>
      <c r="L75" s="20"/>
      <c r="M75" s="27"/>
      <c r="N75" s="27"/>
      <c r="O75" s="28"/>
      <c r="P75" s="28"/>
      <c r="Q75" s="28">
        <f t="shared" si="30"/>
        <v>0</v>
      </c>
    </row>
    <row r="76" spans="1:17" ht="16.5" thickBot="1" x14ac:dyDescent="0.3">
      <c r="A76" s="27"/>
      <c r="B76" s="27"/>
      <c r="C76" s="28"/>
      <c r="D76" s="28"/>
      <c r="E76" s="28">
        <f t="shared" si="28"/>
        <v>0</v>
      </c>
      <c r="F76" s="20"/>
      <c r="G76" s="27"/>
      <c r="H76" s="27"/>
      <c r="I76" s="28"/>
      <c r="J76" s="28"/>
      <c r="K76" s="28">
        <f t="shared" si="29"/>
        <v>0</v>
      </c>
      <c r="L76" s="20"/>
      <c r="M76" s="27"/>
      <c r="N76" s="27"/>
      <c r="O76" s="28"/>
      <c r="P76" s="28"/>
      <c r="Q76" s="28">
        <f t="shared" si="30"/>
        <v>0</v>
      </c>
    </row>
    <row r="77" spans="1:17" ht="16.5" thickBot="1" x14ac:dyDescent="0.3">
      <c r="A77" s="27"/>
      <c r="B77" s="27"/>
      <c r="C77" s="28"/>
      <c r="D77" s="28"/>
      <c r="E77" s="28">
        <f t="shared" si="28"/>
        <v>0</v>
      </c>
      <c r="F77" s="20"/>
      <c r="G77" s="27"/>
      <c r="H77" s="27"/>
      <c r="I77" s="28"/>
      <c r="J77" s="28"/>
      <c r="K77" s="28">
        <f t="shared" si="29"/>
        <v>0</v>
      </c>
      <c r="L77" s="20"/>
      <c r="M77" s="27"/>
      <c r="N77" s="27"/>
      <c r="O77" s="28"/>
      <c r="P77" s="28"/>
      <c r="Q77" s="28">
        <f t="shared" si="30"/>
        <v>0</v>
      </c>
    </row>
    <row r="78" spans="1:17" ht="16.5" thickBot="1" x14ac:dyDescent="0.3">
      <c r="A78" s="27"/>
      <c r="B78" s="27"/>
      <c r="C78" s="28"/>
      <c r="D78" s="28"/>
      <c r="E78" s="28">
        <f t="shared" si="28"/>
        <v>0</v>
      </c>
      <c r="F78" s="20"/>
      <c r="G78" s="27"/>
      <c r="H78" s="27"/>
      <c r="I78" s="28"/>
      <c r="J78" s="28"/>
      <c r="K78" s="28">
        <f t="shared" si="29"/>
        <v>0</v>
      </c>
      <c r="L78" s="20"/>
      <c r="M78" s="27"/>
      <c r="N78" s="27"/>
      <c r="O78" s="28"/>
      <c r="P78" s="28"/>
      <c r="Q78" s="28">
        <f t="shared" si="30"/>
        <v>0</v>
      </c>
    </row>
    <row r="79" spans="1:17" ht="34.5" customHeight="1" x14ac:dyDescent="0.25">
      <c r="A79" s="20"/>
      <c r="B79" s="20"/>
      <c r="C79" s="22"/>
      <c r="D79" s="22"/>
      <c r="E79" s="22"/>
      <c r="F79" s="20"/>
      <c r="G79" s="20"/>
      <c r="H79" s="20"/>
      <c r="I79" s="22"/>
      <c r="J79" s="22"/>
      <c r="K79" s="22"/>
      <c r="L79" s="20"/>
      <c r="M79" s="20"/>
      <c r="N79" s="20"/>
      <c r="O79" s="22"/>
      <c r="P79" s="22"/>
      <c r="Q79" s="22"/>
    </row>
    <row r="80" spans="1:17" ht="16.5" thickBot="1" x14ac:dyDescent="0.3">
      <c r="A80" s="20"/>
      <c r="B80" s="20"/>
      <c r="C80" s="22"/>
      <c r="D80" s="22"/>
      <c r="E80" s="22"/>
      <c r="F80" s="20"/>
      <c r="G80" s="20"/>
      <c r="H80" s="20"/>
      <c r="I80" s="22"/>
      <c r="J80" s="22"/>
      <c r="K80" s="22"/>
      <c r="L80" s="20"/>
      <c r="M80" s="20"/>
      <c r="N80" s="20"/>
      <c r="O80" s="22"/>
      <c r="P80" s="22"/>
      <c r="Q80" s="22"/>
    </row>
    <row r="81" spans="1:17" ht="34.5" thickBot="1" x14ac:dyDescent="0.3">
      <c r="A81" s="59" t="s">
        <v>260</v>
      </c>
      <c r="B81" s="59"/>
      <c r="C81" s="25">
        <f>SUM(C82:C86)-MAX(C82:C86)</f>
        <v>0</v>
      </c>
      <c r="D81" s="25">
        <f>SUM(D82:D86)-MAX(D82:D86)</f>
        <v>0</v>
      </c>
      <c r="E81" s="26">
        <f t="shared" ref="E81:E86" si="31">SUM(C81:D81)</f>
        <v>0</v>
      </c>
      <c r="F81" s="20"/>
      <c r="G81" s="59" t="s">
        <v>261</v>
      </c>
      <c r="H81" s="59"/>
      <c r="I81" s="25">
        <f>SUM(I82:I86)-MAX(I82:I86)</f>
        <v>0</v>
      </c>
      <c r="J81" s="25">
        <f>SUM(J82:J86)-MAX(J82:J86)</f>
        <v>0</v>
      </c>
      <c r="K81" s="26">
        <f t="shared" ref="K81:K86" si="32">SUM(I81:J81)</f>
        <v>0</v>
      </c>
      <c r="L81" s="20"/>
      <c r="M81" s="59" t="s">
        <v>262</v>
      </c>
      <c r="N81" s="59"/>
      <c r="O81" s="25">
        <f>SUM(O82:O86)-MAX(O82:O86)</f>
        <v>0</v>
      </c>
      <c r="P81" s="25">
        <f>SUM(P82:P86)-MAX(P82:P86)</f>
        <v>0</v>
      </c>
      <c r="Q81" s="26">
        <f t="shared" ref="Q81:Q86" si="33">SUM(O81:P81)</f>
        <v>0</v>
      </c>
    </row>
    <row r="82" spans="1:17" ht="16.5" thickBot="1" x14ac:dyDescent="0.3">
      <c r="A82" s="27"/>
      <c r="B82" s="27"/>
      <c r="C82" s="28"/>
      <c r="D82" s="28"/>
      <c r="E82" s="28">
        <f t="shared" si="31"/>
        <v>0</v>
      </c>
      <c r="F82" s="20"/>
      <c r="G82" s="27"/>
      <c r="H82" s="27"/>
      <c r="I82" s="28"/>
      <c r="J82" s="28"/>
      <c r="K82" s="28">
        <f t="shared" si="32"/>
        <v>0</v>
      </c>
      <c r="L82" s="20"/>
      <c r="M82" s="27"/>
      <c r="N82" s="27"/>
      <c r="O82" s="28"/>
      <c r="P82" s="28"/>
      <c r="Q82" s="28">
        <f t="shared" si="33"/>
        <v>0</v>
      </c>
    </row>
    <row r="83" spans="1:17" ht="16.5" thickBot="1" x14ac:dyDescent="0.3">
      <c r="A83" s="27"/>
      <c r="B83" s="27"/>
      <c r="C83" s="28"/>
      <c r="D83" s="28"/>
      <c r="E83" s="28">
        <f t="shared" si="31"/>
        <v>0</v>
      </c>
      <c r="F83" s="20"/>
      <c r="G83" s="27"/>
      <c r="H83" s="27"/>
      <c r="I83" s="28"/>
      <c r="J83" s="28"/>
      <c r="K83" s="28">
        <f t="shared" si="32"/>
        <v>0</v>
      </c>
      <c r="L83" s="20"/>
      <c r="M83" s="27"/>
      <c r="N83" s="27"/>
      <c r="O83" s="28"/>
      <c r="P83" s="28"/>
      <c r="Q83" s="28">
        <f t="shared" si="33"/>
        <v>0</v>
      </c>
    </row>
    <row r="84" spans="1:17" ht="16.5" thickBot="1" x14ac:dyDescent="0.3">
      <c r="A84" s="27"/>
      <c r="B84" s="27"/>
      <c r="C84" s="28"/>
      <c r="D84" s="28"/>
      <c r="E84" s="28">
        <f t="shared" si="31"/>
        <v>0</v>
      </c>
      <c r="F84" s="20"/>
      <c r="G84" s="27"/>
      <c r="H84" s="27"/>
      <c r="I84" s="28"/>
      <c r="J84" s="28"/>
      <c r="K84" s="28">
        <f t="shared" si="32"/>
        <v>0</v>
      </c>
      <c r="L84" s="20"/>
      <c r="M84" s="27"/>
      <c r="N84" s="27"/>
      <c r="O84" s="28"/>
      <c r="P84" s="28"/>
      <c r="Q84" s="28">
        <f t="shared" si="33"/>
        <v>0</v>
      </c>
    </row>
    <row r="85" spans="1:17" ht="16.5" thickBot="1" x14ac:dyDescent="0.3">
      <c r="A85" s="27"/>
      <c r="B85" s="27"/>
      <c r="C85" s="28"/>
      <c r="D85" s="28"/>
      <c r="E85" s="28">
        <f t="shared" si="31"/>
        <v>0</v>
      </c>
      <c r="F85" s="20"/>
      <c r="G85" s="27"/>
      <c r="H85" s="27"/>
      <c r="I85" s="28"/>
      <c r="J85" s="28"/>
      <c r="K85" s="28">
        <f t="shared" si="32"/>
        <v>0</v>
      </c>
      <c r="L85" s="20"/>
      <c r="M85" s="27"/>
      <c r="N85" s="27"/>
      <c r="O85" s="28"/>
      <c r="P85" s="28"/>
      <c r="Q85" s="28">
        <f t="shared" si="33"/>
        <v>0</v>
      </c>
    </row>
    <row r="86" spans="1:17" ht="16.5" thickBot="1" x14ac:dyDescent="0.3">
      <c r="A86" s="27"/>
      <c r="B86" s="27"/>
      <c r="C86" s="28"/>
      <c r="D86" s="28"/>
      <c r="E86" s="28">
        <f t="shared" si="31"/>
        <v>0</v>
      </c>
      <c r="F86" s="20"/>
      <c r="G86" s="27"/>
      <c r="H86" s="27"/>
      <c r="I86" s="28"/>
      <c r="J86" s="28"/>
      <c r="K86" s="28">
        <f t="shared" si="32"/>
        <v>0</v>
      </c>
      <c r="L86" s="20"/>
      <c r="M86" s="27"/>
      <c r="N86" s="27"/>
      <c r="O86" s="28"/>
      <c r="P86" s="28"/>
      <c r="Q86" s="28">
        <f t="shared" si="33"/>
        <v>0</v>
      </c>
    </row>
    <row r="87" spans="1:17" ht="15.75" x14ac:dyDescent="0.25">
      <c r="A87" s="20"/>
      <c r="B87" s="20"/>
      <c r="C87" s="22"/>
      <c r="D87" s="22"/>
      <c r="E87" s="22"/>
      <c r="F87" s="20"/>
      <c r="G87" s="20"/>
      <c r="H87" s="20"/>
      <c r="I87" s="22"/>
      <c r="J87" s="22"/>
      <c r="K87" s="22"/>
      <c r="L87" s="20"/>
      <c r="M87" s="20"/>
      <c r="N87" s="20"/>
      <c r="O87" s="22"/>
      <c r="P87" s="22"/>
      <c r="Q87" s="22"/>
    </row>
    <row r="88" spans="1:17" ht="16.5" thickBot="1" x14ac:dyDescent="0.3">
      <c r="A88" s="20"/>
      <c r="B88" s="20"/>
      <c r="C88" s="22"/>
      <c r="D88" s="22"/>
      <c r="E88" s="22"/>
      <c r="F88" s="20"/>
      <c r="G88" s="20"/>
      <c r="H88" s="20"/>
      <c r="I88" s="22"/>
      <c r="J88" s="22"/>
      <c r="K88" s="22"/>
      <c r="L88" s="20"/>
      <c r="M88" s="20"/>
      <c r="N88" s="20"/>
      <c r="O88" s="22"/>
      <c r="P88" s="22"/>
      <c r="Q88" s="22"/>
    </row>
    <row r="89" spans="1:17" ht="34.5" thickBot="1" x14ac:dyDescent="0.3">
      <c r="A89" s="59" t="s">
        <v>260</v>
      </c>
      <c r="B89" s="59"/>
      <c r="C89" s="25">
        <f t="shared" ref="C89:D89" si="34">SUM(C90:C94)-MAX(C90:C94)</f>
        <v>0</v>
      </c>
      <c r="D89" s="25">
        <f t="shared" si="34"/>
        <v>0</v>
      </c>
      <c r="E89" s="26">
        <f t="shared" ref="E89:E94" si="35">SUM(C89:D89)</f>
        <v>0</v>
      </c>
      <c r="F89" s="20"/>
      <c r="G89" s="59" t="s">
        <v>261</v>
      </c>
      <c r="H89" s="59"/>
      <c r="I89" s="25">
        <f t="shared" ref="I89:J89" si="36">SUM(I90:I94)-MAX(I90:I94)</f>
        <v>0</v>
      </c>
      <c r="J89" s="25">
        <f t="shared" si="36"/>
        <v>0</v>
      </c>
      <c r="K89" s="26">
        <f t="shared" ref="K89:K94" si="37">SUM(I89:J89)</f>
        <v>0</v>
      </c>
      <c r="L89" s="20"/>
      <c r="M89" s="59" t="s">
        <v>262</v>
      </c>
      <c r="N89" s="59"/>
      <c r="O89" s="25">
        <f t="shared" ref="O89:P89" si="38">SUM(O90:O94)-MAX(O90:O94)</f>
        <v>0</v>
      </c>
      <c r="P89" s="25">
        <f t="shared" si="38"/>
        <v>0</v>
      </c>
      <c r="Q89" s="26">
        <f t="shared" ref="Q89:Q94" si="39">SUM(O89:P89)</f>
        <v>0</v>
      </c>
    </row>
    <row r="90" spans="1:17" ht="16.5" thickBot="1" x14ac:dyDescent="0.3">
      <c r="A90" s="27"/>
      <c r="B90" s="27"/>
      <c r="C90" s="28"/>
      <c r="D90" s="28"/>
      <c r="E90" s="28">
        <f t="shared" si="35"/>
        <v>0</v>
      </c>
      <c r="F90" s="20"/>
      <c r="G90" s="27"/>
      <c r="H90" s="27"/>
      <c r="I90" s="28"/>
      <c r="J90" s="28"/>
      <c r="K90" s="28">
        <f t="shared" si="37"/>
        <v>0</v>
      </c>
      <c r="L90" s="20"/>
      <c r="M90" s="27"/>
      <c r="N90" s="27"/>
      <c r="O90" s="28"/>
      <c r="P90" s="28"/>
      <c r="Q90" s="28">
        <f t="shared" si="39"/>
        <v>0</v>
      </c>
    </row>
    <row r="91" spans="1:17" ht="16.5" thickBot="1" x14ac:dyDescent="0.3">
      <c r="A91" s="27"/>
      <c r="B91" s="27"/>
      <c r="C91" s="28"/>
      <c r="D91" s="28"/>
      <c r="E91" s="28">
        <f t="shared" si="35"/>
        <v>0</v>
      </c>
      <c r="F91" s="20"/>
      <c r="G91" s="27"/>
      <c r="H91" s="27"/>
      <c r="I91" s="28"/>
      <c r="J91" s="28"/>
      <c r="K91" s="28">
        <f t="shared" si="37"/>
        <v>0</v>
      </c>
      <c r="L91" s="20"/>
      <c r="M91" s="27"/>
      <c r="N91" s="27"/>
      <c r="O91" s="28"/>
      <c r="P91" s="28"/>
      <c r="Q91" s="28">
        <f t="shared" si="39"/>
        <v>0</v>
      </c>
    </row>
    <row r="92" spans="1:17" ht="16.5" thickBot="1" x14ac:dyDescent="0.3">
      <c r="A92" s="27"/>
      <c r="B92" s="27"/>
      <c r="C92" s="28"/>
      <c r="D92" s="28"/>
      <c r="E92" s="28">
        <f t="shared" si="35"/>
        <v>0</v>
      </c>
      <c r="F92" s="20"/>
      <c r="G92" s="27"/>
      <c r="H92" s="27"/>
      <c r="I92" s="28"/>
      <c r="J92" s="28"/>
      <c r="K92" s="28">
        <f t="shared" si="37"/>
        <v>0</v>
      </c>
      <c r="L92" s="20"/>
      <c r="M92" s="27"/>
      <c r="N92" s="27"/>
      <c r="O92" s="28"/>
      <c r="P92" s="28"/>
      <c r="Q92" s="28">
        <f t="shared" si="39"/>
        <v>0</v>
      </c>
    </row>
    <row r="93" spans="1:17" ht="16.5" thickBot="1" x14ac:dyDescent="0.3">
      <c r="A93" s="27"/>
      <c r="B93" s="27"/>
      <c r="C93" s="28"/>
      <c r="D93" s="28"/>
      <c r="E93" s="28">
        <f t="shared" si="35"/>
        <v>0</v>
      </c>
      <c r="F93" s="20"/>
      <c r="G93" s="27"/>
      <c r="H93" s="27"/>
      <c r="I93" s="28"/>
      <c r="J93" s="28"/>
      <c r="K93" s="28">
        <f t="shared" si="37"/>
        <v>0</v>
      </c>
      <c r="L93" s="20"/>
      <c r="M93" s="27"/>
      <c r="N93" s="27"/>
      <c r="O93" s="28"/>
      <c r="P93" s="28"/>
      <c r="Q93" s="28">
        <f t="shared" si="39"/>
        <v>0</v>
      </c>
    </row>
    <row r="94" spans="1:17" ht="16.5" thickBot="1" x14ac:dyDescent="0.3">
      <c r="A94" s="27"/>
      <c r="B94" s="27"/>
      <c r="C94" s="28"/>
      <c r="D94" s="28"/>
      <c r="E94" s="28">
        <f t="shared" si="35"/>
        <v>0</v>
      </c>
      <c r="F94" s="20"/>
      <c r="G94" s="27"/>
      <c r="H94" s="27"/>
      <c r="I94" s="28"/>
      <c r="J94" s="28"/>
      <c r="K94" s="28">
        <f t="shared" si="37"/>
        <v>0</v>
      </c>
      <c r="L94" s="20"/>
      <c r="M94" s="27"/>
      <c r="N94" s="27"/>
      <c r="O94" s="28"/>
      <c r="P94" s="28"/>
      <c r="Q94" s="28">
        <f t="shared" si="39"/>
        <v>0</v>
      </c>
    </row>
    <row r="95" spans="1:17" ht="15.75" x14ac:dyDescent="0.25">
      <c r="A95" s="20"/>
      <c r="B95" s="20"/>
      <c r="C95" s="22"/>
      <c r="D95" s="22"/>
      <c r="E95" s="22"/>
      <c r="F95" s="20"/>
      <c r="G95" s="20"/>
      <c r="H95" s="20"/>
      <c r="I95" s="22"/>
      <c r="J95" s="22"/>
      <c r="K95" s="22"/>
      <c r="L95" s="20"/>
      <c r="M95" s="20"/>
      <c r="N95" s="20"/>
      <c r="O95" s="22"/>
      <c r="P95" s="22"/>
      <c r="Q95" s="22"/>
    </row>
    <row r="96" spans="1:17" ht="16.5" thickBot="1" x14ac:dyDescent="0.3">
      <c r="A96" s="20"/>
      <c r="B96" s="20"/>
      <c r="C96" s="22"/>
      <c r="D96" s="22"/>
      <c r="E96" s="22"/>
      <c r="F96" s="20"/>
      <c r="G96" s="20"/>
      <c r="H96" s="20"/>
      <c r="I96" s="22"/>
      <c r="J96" s="22"/>
      <c r="K96" s="22"/>
      <c r="L96" s="20"/>
      <c r="M96" s="20"/>
      <c r="N96" s="20"/>
      <c r="O96" s="22"/>
      <c r="P96" s="22"/>
      <c r="Q96" s="22"/>
    </row>
    <row r="97" spans="1:17" ht="34.5" thickBot="1" x14ac:dyDescent="0.3">
      <c r="A97" s="59" t="s">
        <v>260</v>
      </c>
      <c r="B97" s="59"/>
      <c r="C97" s="25">
        <f t="shared" ref="C97:D97" si="40">SUM(C98:C102)-MAX(C98:C102)</f>
        <v>0</v>
      </c>
      <c r="D97" s="25">
        <f t="shared" si="40"/>
        <v>0</v>
      </c>
      <c r="E97" s="26">
        <f t="shared" ref="E97:E102" si="41">SUM(C97:D97)</f>
        <v>0</v>
      </c>
      <c r="F97" s="20"/>
      <c r="G97" s="59" t="s">
        <v>261</v>
      </c>
      <c r="H97" s="59"/>
      <c r="I97" s="25">
        <f t="shared" ref="I97:J97" si="42">SUM(I98:I102)-MAX(I98:I102)</f>
        <v>0</v>
      </c>
      <c r="J97" s="25">
        <f t="shared" si="42"/>
        <v>0</v>
      </c>
      <c r="K97" s="26">
        <f t="shared" ref="K97:K102" si="43">SUM(I97:J97)</f>
        <v>0</v>
      </c>
      <c r="L97" s="20"/>
      <c r="M97" s="59" t="s">
        <v>262</v>
      </c>
      <c r="N97" s="59"/>
      <c r="O97" s="25">
        <f t="shared" ref="O97:P97" si="44">SUM(O98:O102)-MAX(O98:O102)</f>
        <v>0</v>
      </c>
      <c r="P97" s="25">
        <f t="shared" si="44"/>
        <v>0</v>
      </c>
      <c r="Q97" s="26">
        <f t="shared" ref="Q97:Q102" si="45">SUM(O97:P97)</f>
        <v>0</v>
      </c>
    </row>
    <row r="98" spans="1:17" ht="16.5" thickBot="1" x14ac:dyDescent="0.3">
      <c r="A98" s="27"/>
      <c r="B98" s="27"/>
      <c r="C98" s="28"/>
      <c r="D98" s="28"/>
      <c r="E98" s="28">
        <f t="shared" si="41"/>
        <v>0</v>
      </c>
      <c r="F98" s="20"/>
      <c r="G98" s="27"/>
      <c r="H98" s="27"/>
      <c r="I98" s="28"/>
      <c r="J98" s="28"/>
      <c r="K98" s="28">
        <f t="shared" si="43"/>
        <v>0</v>
      </c>
      <c r="L98" s="20"/>
      <c r="M98" s="27"/>
      <c r="N98" s="27"/>
      <c r="O98" s="28"/>
      <c r="P98" s="28"/>
      <c r="Q98" s="28">
        <f t="shared" si="45"/>
        <v>0</v>
      </c>
    </row>
    <row r="99" spans="1:17" ht="16.5" thickBot="1" x14ac:dyDescent="0.3">
      <c r="A99" s="27"/>
      <c r="B99" s="27"/>
      <c r="C99" s="28"/>
      <c r="D99" s="28"/>
      <c r="E99" s="28">
        <f t="shared" si="41"/>
        <v>0</v>
      </c>
      <c r="F99" s="20"/>
      <c r="G99" s="27"/>
      <c r="H99" s="27"/>
      <c r="I99" s="28"/>
      <c r="J99" s="28"/>
      <c r="K99" s="28">
        <f t="shared" si="43"/>
        <v>0</v>
      </c>
      <c r="L99" s="20"/>
      <c r="M99" s="27"/>
      <c r="N99" s="27"/>
      <c r="O99" s="28"/>
      <c r="P99" s="28"/>
      <c r="Q99" s="28">
        <f t="shared" si="45"/>
        <v>0</v>
      </c>
    </row>
    <row r="100" spans="1:17" ht="16.5" thickBot="1" x14ac:dyDescent="0.3">
      <c r="A100" s="27"/>
      <c r="B100" s="27"/>
      <c r="C100" s="28"/>
      <c r="D100" s="28"/>
      <c r="E100" s="28">
        <f t="shared" si="41"/>
        <v>0</v>
      </c>
      <c r="F100" s="20"/>
      <c r="G100" s="27"/>
      <c r="H100" s="27"/>
      <c r="I100" s="28"/>
      <c r="J100" s="28"/>
      <c r="K100" s="28">
        <f t="shared" si="43"/>
        <v>0</v>
      </c>
      <c r="L100" s="20"/>
      <c r="M100" s="27"/>
      <c r="N100" s="27"/>
      <c r="O100" s="28"/>
      <c r="P100" s="28"/>
      <c r="Q100" s="28">
        <f t="shared" si="45"/>
        <v>0</v>
      </c>
    </row>
    <row r="101" spans="1:17" ht="16.5" thickBot="1" x14ac:dyDescent="0.3">
      <c r="A101" s="27"/>
      <c r="B101" s="27"/>
      <c r="C101" s="28"/>
      <c r="D101" s="28"/>
      <c r="E101" s="28">
        <f t="shared" si="41"/>
        <v>0</v>
      </c>
      <c r="F101" s="20"/>
      <c r="G101" s="27"/>
      <c r="H101" s="27"/>
      <c r="I101" s="28"/>
      <c r="J101" s="28"/>
      <c r="K101" s="28">
        <f t="shared" si="43"/>
        <v>0</v>
      </c>
      <c r="L101" s="20"/>
      <c r="M101" s="27"/>
      <c r="N101" s="27"/>
      <c r="O101" s="28"/>
      <c r="P101" s="28"/>
      <c r="Q101" s="28">
        <f t="shared" si="45"/>
        <v>0</v>
      </c>
    </row>
    <row r="102" spans="1:17" ht="16.5" thickBot="1" x14ac:dyDescent="0.3">
      <c r="A102" s="27"/>
      <c r="B102" s="27"/>
      <c r="C102" s="28"/>
      <c r="D102" s="28"/>
      <c r="E102" s="28">
        <f t="shared" si="41"/>
        <v>0</v>
      </c>
      <c r="F102" s="20"/>
      <c r="G102" s="27"/>
      <c r="H102" s="27"/>
      <c r="I102" s="28"/>
      <c r="J102" s="28"/>
      <c r="K102" s="28">
        <f t="shared" si="43"/>
        <v>0</v>
      </c>
      <c r="L102" s="20"/>
      <c r="M102" s="27"/>
      <c r="N102" s="27"/>
      <c r="O102" s="28"/>
      <c r="P102" s="28"/>
      <c r="Q102" s="28">
        <f t="shared" si="45"/>
        <v>0</v>
      </c>
    </row>
    <row r="103" spans="1:17" ht="15.75" x14ac:dyDescent="0.25">
      <c r="A103" s="20"/>
      <c r="B103" s="20"/>
      <c r="C103" s="22"/>
      <c r="D103" s="22"/>
      <c r="E103" s="22"/>
      <c r="F103" s="20"/>
      <c r="G103" s="20"/>
      <c r="H103" s="20"/>
      <c r="I103" s="22"/>
      <c r="J103" s="22"/>
      <c r="K103" s="22"/>
      <c r="L103" s="20"/>
      <c r="M103" s="20"/>
      <c r="N103" s="20"/>
      <c r="O103" s="22"/>
      <c r="P103" s="22"/>
      <c r="Q103" s="22"/>
    </row>
    <row r="104" spans="1:17" ht="16.5" thickBot="1" x14ac:dyDescent="0.3">
      <c r="A104" s="20"/>
      <c r="B104" s="20"/>
      <c r="C104" s="22"/>
      <c r="D104" s="22"/>
      <c r="E104" s="22"/>
      <c r="F104" s="20"/>
      <c r="G104" s="20"/>
      <c r="H104" s="20"/>
      <c r="I104" s="22"/>
      <c r="J104" s="22"/>
      <c r="K104" s="22"/>
      <c r="L104" s="20"/>
      <c r="M104" s="20"/>
      <c r="N104" s="20"/>
      <c r="O104" s="22"/>
      <c r="P104" s="22"/>
      <c r="Q104" s="22"/>
    </row>
    <row r="105" spans="1:17" ht="34.5" thickBot="1" x14ac:dyDescent="0.3">
      <c r="A105" s="59" t="s">
        <v>260</v>
      </c>
      <c r="B105" s="59"/>
      <c r="C105" s="25">
        <f t="shared" ref="C105:D105" si="46">SUM(C106:C110)-MAX(C106:C110)</f>
        <v>0</v>
      </c>
      <c r="D105" s="25">
        <f t="shared" si="46"/>
        <v>0</v>
      </c>
      <c r="E105" s="26">
        <f t="shared" ref="E105:E110" si="47">SUM(C105:D105)</f>
        <v>0</v>
      </c>
      <c r="F105" s="20"/>
      <c r="G105" s="59" t="s">
        <v>261</v>
      </c>
      <c r="H105" s="59"/>
      <c r="I105" s="25">
        <f t="shared" ref="I105:J105" si="48">SUM(I106:I110)-MAX(I106:I110)</f>
        <v>0</v>
      </c>
      <c r="J105" s="25">
        <f t="shared" si="48"/>
        <v>0</v>
      </c>
      <c r="K105" s="26">
        <f t="shared" ref="K105:K110" si="49">SUM(I105:J105)</f>
        <v>0</v>
      </c>
      <c r="L105" s="20"/>
      <c r="M105" s="59" t="s">
        <v>262</v>
      </c>
      <c r="N105" s="59"/>
      <c r="O105" s="25">
        <f t="shared" ref="O105:P105" si="50">SUM(O106:O110)-MAX(O106:O110)</f>
        <v>0</v>
      </c>
      <c r="P105" s="25">
        <f t="shared" si="50"/>
        <v>0</v>
      </c>
      <c r="Q105" s="26">
        <f t="shared" ref="Q105:Q110" si="51">SUM(O105:P105)</f>
        <v>0</v>
      </c>
    </row>
    <row r="106" spans="1:17" ht="16.5" thickBot="1" x14ac:dyDescent="0.3">
      <c r="A106" s="27"/>
      <c r="B106" s="27"/>
      <c r="C106" s="28"/>
      <c r="D106" s="28"/>
      <c r="E106" s="28">
        <f t="shared" si="47"/>
        <v>0</v>
      </c>
      <c r="F106" s="20"/>
      <c r="G106" s="27"/>
      <c r="H106" s="27"/>
      <c r="I106" s="28"/>
      <c r="J106" s="28"/>
      <c r="K106" s="28">
        <f t="shared" si="49"/>
        <v>0</v>
      </c>
      <c r="L106" s="20"/>
      <c r="M106" s="27"/>
      <c r="N106" s="27"/>
      <c r="O106" s="28"/>
      <c r="P106" s="28"/>
      <c r="Q106" s="28">
        <f t="shared" si="51"/>
        <v>0</v>
      </c>
    </row>
    <row r="107" spans="1:17" ht="16.5" thickBot="1" x14ac:dyDescent="0.3">
      <c r="A107" s="27"/>
      <c r="B107" s="27"/>
      <c r="C107" s="28"/>
      <c r="D107" s="28"/>
      <c r="E107" s="28">
        <f t="shared" si="47"/>
        <v>0</v>
      </c>
      <c r="F107" s="20"/>
      <c r="G107" s="27"/>
      <c r="H107" s="27"/>
      <c r="I107" s="28"/>
      <c r="J107" s="28"/>
      <c r="K107" s="28">
        <f t="shared" si="49"/>
        <v>0</v>
      </c>
      <c r="L107" s="20"/>
      <c r="M107" s="27"/>
      <c r="N107" s="27"/>
      <c r="O107" s="28"/>
      <c r="P107" s="28"/>
      <c r="Q107" s="28">
        <f t="shared" si="51"/>
        <v>0</v>
      </c>
    </row>
    <row r="108" spans="1:17" ht="16.5" thickBot="1" x14ac:dyDescent="0.3">
      <c r="A108" s="27"/>
      <c r="B108" s="27"/>
      <c r="C108" s="28"/>
      <c r="D108" s="28"/>
      <c r="E108" s="28">
        <f t="shared" si="47"/>
        <v>0</v>
      </c>
      <c r="F108" s="20"/>
      <c r="G108" s="27"/>
      <c r="H108" s="27"/>
      <c r="I108" s="28"/>
      <c r="J108" s="28"/>
      <c r="K108" s="28">
        <f t="shared" si="49"/>
        <v>0</v>
      </c>
      <c r="L108" s="20"/>
      <c r="M108" s="27"/>
      <c r="N108" s="27"/>
      <c r="O108" s="28"/>
      <c r="P108" s="28"/>
      <c r="Q108" s="28">
        <f t="shared" si="51"/>
        <v>0</v>
      </c>
    </row>
    <row r="109" spans="1:17" ht="16.5" thickBot="1" x14ac:dyDescent="0.3">
      <c r="A109" s="27"/>
      <c r="B109" s="27"/>
      <c r="C109" s="28"/>
      <c r="D109" s="28"/>
      <c r="E109" s="28">
        <f t="shared" si="47"/>
        <v>0</v>
      </c>
      <c r="F109" s="20"/>
      <c r="G109" s="27"/>
      <c r="H109" s="27"/>
      <c r="I109" s="28"/>
      <c r="J109" s="28"/>
      <c r="K109" s="28">
        <f t="shared" si="49"/>
        <v>0</v>
      </c>
      <c r="L109" s="20"/>
      <c r="M109" s="27"/>
      <c r="N109" s="27"/>
      <c r="O109" s="28"/>
      <c r="P109" s="28"/>
      <c r="Q109" s="28">
        <f t="shared" si="51"/>
        <v>0</v>
      </c>
    </row>
    <row r="110" spans="1:17" ht="16.5" thickBot="1" x14ac:dyDescent="0.3">
      <c r="A110" s="27"/>
      <c r="B110" s="27"/>
      <c r="C110" s="28"/>
      <c r="D110" s="28"/>
      <c r="E110" s="28">
        <f t="shared" si="47"/>
        <v>0</v>
      </c>
      <c r="F110" s="20"/>
      <c r="G110" s="27"/>
      <c r="H110" s="27"/>
      <c r="I110" s="28"/>
      <c r="J110" s="28"/>
      <c r="K110" s="28">
        <f t="shared" si="49"/>
        <v>0</v>
      </c>
      <c r="L110" s="20"/>
      <c r="M110" s="27"/>
      <c r="N110" s="27"/>
      <c r="O110" s="28"/>
      <c r="P110" s="28"/>
      <c r="Q110" s="28">
        <f t="shared" si="51"/>
        <v>0</v>
      </c>
    </row>
    <row r="111" spans="1:17" ht="15.75" x14ac:dyDescent="0.25">
      <c r="A111" s="20"/>
      <c r="B111" s="20"/>
      <c r="C111" s="22"/>
      <c r="D111" s="22"/>
      <c r="E111" s="22"/>
      <c r="F111" s="20"/>
      <c r="G111" s="20"/>
      <c r="H111" s="20"/>
      <c r="I111" s="22"/>
      <c r="J111" s="22"/>
      <c r="K111" s="22"/>
      <c r="L111" s="20"/>
      <c r="M111" s="20"/>
      <c r="N111" s="20"/>
      <c r="O111" s="22"/>
      <c r="P111" s="22"/>
      <c r="Q111" s="22"/>
    </row>
    <row r="112" spans="1:17" ht="16.5" thickBot="1" x14ac:dyDescent="0.3">
      <c r="A112" s="20"/>
      <c r="B112" s="20"/>
      <c r="C112" s="22"/>
      <c r="D112" s="22"/>
      <c r="E112" s="22"/>
      <c r="F112" s="20"/>
      <c r="G112" s="20"/>
      <c r="H112" s="20"/>
      <c r="I112" s="22"/>
      <c r="J112" s="22"/>
      <c r="K112" s="22"/>
      <c r="L112" s="20"/>
      <c r="M112" s="20"/>
      <c r="N112" s="20"/>
      <c r="O112" s="22"/>
      <c r="P112" s="22"/>
      <c r="Q112" s="22"/>
    </row>
    <row r="113" spans="1:17" ht="34.5" thickBot="1" x14ac:dyDescent="0.3">
      <c r="A113" s="59" t="s">
        <v>260</v>
      </c>
      <c r="B113" s="59"/>
      <c r="C113" s="25">
        <f t="shared" ref="C113:D113" si="52">SUM(C114:C118)-MAX(C114:C118)</f>
        <v>0</v>
      </c>
      <c r="D113" s="25">
        <f t="shared" si="52"/>
        <v>0</v>
      </c>
      <c r="E113" s="26">
        <f t="shared" ref="E113:E118" si="53">SUM(C113:D113)</f>
        <v>0</v>
      </c>
      <c r="F113" s="20"/>
      <c r="G113" s="59" t="s">
        <v>261</v>
      </c>
      <c r="H113" s="59"/>
      <c r="I113" s="25">
        <f t="shared" ref="I113:J113" si="54">SUM(I114:I118)-MAX(I114:I118)</f>
        <v>0</v>
      </c>
      <c r="J113" s="25">
        <f t="shared" si="54"/>
        <v>0</v>
      </c>
      <c r="K113" s="26">
        <f t="shared" ref="K113:K118" si="55">SUM(I113:J113)</f>
        <v>0</v>
      </c>
      <c r="L113" s="20"/>
      <c r="M113" s="59" t="s">
        <v>262</v>
      </c>
      <c r="N113" s="59"/>
      <c r="O113" s="25">
        <f t="shared" ref="O113:P113" si="56">SUM(O114:O118)-MAX(O114:O118)</f>
        <v>0</v>
      </c>
      <c r="P113" s="25">
        <f t="shared" si="56"/>
        <v>0</v>
      </c>
      <c r="Q113" s="26">
        <f t="shared" ref="Q113:Q118" si="57">SUM(O113:P113)</f>
        <v>0</v>
      </c>
    </row>
    <row r="114" spans="1:17" ht="16.5" thickBot="1" x14ac:dyDescent="0.3">
      <c r="A114" s="27"/>
      <c r="B114" s="27"/>
      <c r="C114" s="28"/>
      <c r="D114" s="28"/>
      <c r="E114" s="28">
        <f t="shared" si="53"/>
        <v>0</v>
      </c>
      <c r="F114" s="20"/>
      <c r="G114" s="27"/>
      <c r="H114" s="27"/>
      <c r="I114" s="28"/>
      <c r="J114" s="28"/>
      <c r="K114" s="28">
        <f t="shared" si="55"/>
        <v>0</v>
      </c>
      <c r="L114" s="20"/>
      <c r="M114" s="27"/>
      <c r="N114" s="27"/>
      <c r="O114" s="28"/>
      <c r="P114" s="28"/>
      <c r="Q114" s="28">
        <f t="shared" si="57"/>
        <v>0</v>
      </c>
    </row>
    <row r="115" spans="1:17" ht="16.5" thickBot="1" x14ac:dyDescent="0.3">
      <c r="A115" s="27"/>
      <c r="B115" s="27"/>
      <c r="C115" s="28"/>
      <c r="D115" s="28"/>
      <c r="E115" s="28">
        <f t="shared" si="53"/>
        <v>0</v>
      </c>
      <c r="F115" s="20"/>
      <c r="G115" s="27"/>
      <c r="H115" s="27"/>
      <c r="I115" s="28"/>
      <c r="J115" s="28"/>
      <c r="K115" s="28">
        <f t="shared" si="55"/>
        <v>0</v>
      </c>
      <c r="L115" s="20"/>
      <c r="M115" s="27"/>
      <c r="N115" s="27"/>
      <c r="O115" s="28"/>
      <c r="P115" s="28"/>
      <c r="Q115" s="28">
        <f t="shared" si="57"/>
        <v>0</v>
      </c>
    </row>
    <row r="116" spans="1:17" ht="16.5" thickBot="1" x14ac:dyDescent="0.3">
      <c r="A116" s="27"/>
      <c r="B116" s="27"/>
      <c r="C116" s="28"/>
      <c r="D116" s="28"/>
      <c r="E116" s="28">
        <f t="shared" si="53"/>
        <v>0</v>
      </c>
      <c r="F116" s="20"/>
      <c r="G116" s="27"/>
      <c r="H116" s="27"/>
      <c r="I116" s="28"/>
      <c r="J116" s="28"/>
      <c r="K116" s="28">
        <f t="shared" si="55"/>
        <v>0</v>
      </c>
      <c r="L116" s="20"/>
      <c r="M116" s="27"/>
      <c r="N116" s="27"/>
      <c r="O116" s="28"/>
      <c r="P116" s="28"/>
      <c r="Q116" s="28">
        <f t="shared" si="57"/>
        <v>0</v>
      </c>
    </row>
    <row r="117" spans="1:17" ht="16.5" thickBot="1" x14ac:dyDescent="0.3">
      <c r="A117" s="27"/>
      <c r="B117" s="27"/>
      <c r="C117" s="28"/>
      <c r="D117" s="28"/>
      <c r="E117" s="28">
        <f t="shared" si="53"/>
        <v>0</v>
      </c>
      <c r="F117" s="20"/>
      <c r="G117" s="27"/>
      <c r="H117" s="27"/>
      <c r="I117" s="28"/>
      <c r="J117" s="28"/>
      <c r="K117" s="28">
        <f t="shared" si="55"/>
        <v>0</v>
      </c>
      <c r="L117" s="20"/>
      <c r="M117" s="27"/>
      <c r="N117" s="27"/>
      <c r="O117" s="28"/>
      <c r="P117" s="28"/>
      <c r="Q117" s="28">
        <f t="shared" si="57"/>
        <v>0</v>
      </c>
    </row>
    <row r="118" spans="1:17" ht="16.5" thickBot="1" x14ac:dyDescent="0.3">
      <c r="A118" s="27"/>
      <c r="B118" s="27"/>
      <c r="C118" s="28"/>
      <c r="D118" s="28"/>
      <c r="E118" s="28">
        <f t="shared" si="53"/>
        <v>0</v>
      </c>
      <c r="F118" s="20"/>
      <c r="G118" s="27"/>
      <c r="H118" s="27"/>
      <c r="I118" s="28"/>
      <c r="J118" s="28"/>
      <c r="K118" s="28">
        <f t="shared" si="55"/>
        <v>0</v>
      </c>
      <c r="L118" s="20"/>
      <c r="M118" s="27"/>
      <c r="N118" s="27"/>
      <c r="O118" s="28"/>
      <c r="P118" s="28"/>
      <c r="Q118" s="28">
        <f t="shared" si="57"/>
        <v>0</v>
      </c>
    </row>
    <row r="119" spans="1:17" ht="15.75" x14ac:dyDescent="0.25">
      <c r="A119" s="20"/>
      <c r="B119" s="20"/>
      <c r="C119" s="22"/>
      <c r="D119" s="22"/>
      <c r="E119" s="22"/>
      <c r="F119" s="20"/>
      <c r="G119" s="20"/>
      <c r="H119" s="20"/>
      <c r="I119" s="22"/>
      <c r="J119" s="22"/>
      <c r="K119" s="22"/>
      <c r="L119" s="20"/>
      <c r="M119" s="20"/>
      <c r="N119" s="20"/>
      <c r="O119" s="22"/>
      <c r="P119" s="22"/>
      <c r="Q119" s="22"/>
    </row>
    <row r="120" spans="1:17" ht="16.5" thickBot="1" x14ac:dyDescent="0.3">
      <c r="A120" s="20"/>
      <c r="B120" s="20"/>
      <c r="C120" s="22"/>
      <c r="D120" s="22"/>
      <c r="E120" s="22"/>
      <c r="F120" s="20"/>
      <c r="G120" s="20"/>
      <c r="H120" s="20"/>
      <c r="I120" s="22"/>
      <c r="J120" s="22"/>
      <c r="K120" s="22"/>
      <c r="L120" s="20"/>
      <c r="M120" s="20"/>
      <c r="N120" s="20"/>
      <c r="O120" s="22"/>
      <c r="P120" s="22"/>
      <c r="Q120" s="22"/>
    </row>
    <row r="121" spans="1:17" ht="34.5" thickBot="1" x14ac:dyDescent="0.3">
      <c r="A121" s="59" t="s">
        <v>260</v>
      </c>
      <c r="B121" s="59"/>
      <c r="C121" s="25">
        <f t="shared" ref="C121:D121" si="58">SUM(C122:C126)-MAX(C122:C126)</f>
        <v>0</v>
      </c>
      <c r="D121" s="25">
        <f t="shared" si="58"/>
        <v>0</v>
      </c>
      <c r="E121" s="26">
        <f t="shared" ref="E121:E126" si="59">SUM(C121:D121)</f>
        <v>0</v>
      </c>
      <c r="F121" s="20"/>
      <c r="G121" s="59" t="s">
        <v>261</v>
      </c>
      <c r="H121" s="59"/>
      <c r="I121" s="25">
        <f t="shared" ref="I121:J121" si="60">SUM(I122:I126)-MAX(I122:I126)</f>
        <v>0</v>
      </c>
      <c r="J121" s="25">
        <f t="shared" si="60"/>
        <v>0</v>
      </c>
      <c r="K121" s="26">
        <f t="shared" ref="K121:K126" si="61">SUM(I121:J121)</f>
        <v>0</v>
      </c>
      <c r="L121" s="20"/>
      <c r="M121" s="59" t="s">
        <v>262</v>
      </c>
      <c r="N121" s="59"/>
      <c r="O121" s="25">
        <f t="shared" ref="O121:P121" si="62">SUM(O122:O126)-MAX(O122:O126)</f>
        <v>0</v>
      </c>
      <c r="P121" s="25">
        <f t="shared" si="62"/>
        <v>0</v>
      </c>
      <c r="Q121" s="26">
        <f t="shared" ref="Q121:Q126" si="63">SUM(O121:P121)</f>
        <v>0</v>
      </c>
    </row>
    <row r="122" spans="1:17" ht="16.5" thickBot="1" x14ac:dyDescent="0.3">
      <c r="A122" s="27"/>
      <c r="B122" s="27"/>
      <c r="C122" s="28"/>
      <c r="D122" s="28"/>
      <c r="E122" s="28">
        <f t="shared" si="59"/>
        <v>0</v>
      </c>
      <c r="F122" s="20"/>
      <c r="G122" s="27"/>
      <c r="H122" s="27"/>
      <c r="I122" s="28"/>
      <c r="J122" s="28"/>
      <c r="K122" s="28">
        <f t="shared" si="61"/>
        <v>0</v>
      </c>
      <c r="L122" s="20"/>
      <c r="M122" s="27"/>
      <c r="N122" s="27"/>
      <c r="O122" s="28"/>
      <c r="P122" s="28"/>
      <c r="Q122" s="28">
        <f t="shared" si="63"/>
        <v>0</v>
      </c>
    </row>
    <row r="123" spans="1:17" ht="16.5" thickBot="1" x14ac:dyDescent="0.3">
      <c r="A123" s="27"/>
      <c r="B123" s="27"/>
      <c r="C123" s="28"/>
      <c r="D123" s="28"/>
      <c r="E123" s="28">
        <f t="shared" si="59"/>
        <v>0</v>
      </c>
      <c r="F123" s="20"/>
      <c r="G123" s="27"/>
      <c r="H123" s="27"/>
      <c r="I123" s="28"/>
      <c r="J123" s="28"/>
      <c r="K123" s="28">
        <f t="shared" si="61"/>
        <v>0</v>
      </c>
      <c r="L123" s="20"/>
      <c r="M123" s="27"/>
      <c r="N123" s="27"/>
      <c r="O123" s="28"/>
      <c r="P123" s="28"/>
      <c r="Q123" s="28">
        <f t="shared" si="63"/>
        <v>0</v>
      </c>
    </row>
    <row r="124" spans="1:17" ht="16.5" thickBot="1" x14ac:dyDescent="0.3">
      <c r="A124" s="27"/>
      <c r="B124" s="27"/>
      <c r="C124" s="28"/>
      <c r="D124" s="28"/>
      <c r="E124" s="28">
        <f t="shared" si="59"/>
        <v>0</v>
      </c>
      <c r="F124" s="20"/>
      <c r="G124" s="27"/>
      <c r="H124" s="27"/>
      <c r="I124" s="28"/>
      <c r="J124" s="28"/>
      <c r="K124" s="28">
        <f t="shared" si="61"/>
        <v>0</v>
      </c>
      <c r="L124" s="20"/>
      <c r="M124" s="27"/>
      <c r="N124" s="27"/>
      <c r="O124" s="28"/>
      <c r="P124" s="28"/>
      <c r="Q124" s="28">
        <f t="shared" si="63"/>
        <v>0</v>
      </c>
    </row>
    <row r="125" spans="1:17" ht="16.5" thickBot="1" x14ac:dyDescent="0.3">
      <c r="A125" s="27"/>
      <c r="B125" s="27"/>
      <c r="C125" s="28"/>
      <c r="D125" s="28"/>
      <c r="E125" s="28">
        <f t="shared" si="59"/>
        <v>0</v>
      </c>
      <c r="F125" s="20"/>
      <c r="G125" s="27"/>
      <c r="H125" s="27"/>
      <c r="I125" s="28"/>
      <c r="J125" s="28"/>
      <c r="K125" s="28">
        <f t="shared" si="61"/>
        <v>0</v>
      </c>
      <c r="L125" s="20"/>
      <c r="M125" s="27"/>
      <c r="N125" s="27"/>
      <c r="O125" s="28"/>
      <c r="P125" s="28"/>
      <c r="Q125" s="28">
        <f t="shared" si="63"/>
        <v>0</v>
      </c>
    </row>
    <row r="126" spans="1:17" ht="16.5" thickBot="1" x14ac:dyDescent="0.3">
      <c r="A126" s="27"/>
      <c r="B126" s="27"/>
      <c r="C126" s="28"/>
      <c r="D126" s="28"/>
      <c r="E126" s="28">
        <f t="shared" si="59"/>
        <v>0</v>
      </c>
      <c r="F126" s="20"/>
      <c r="G126" s="27"/>
      <c r="H126" s="27"/>
      <c r="I126" s="28"/>
      <c r="J126" s="28"/>
      <c r="K126" s="28">
        <f t="shared" si="61"/>
        <v>0</v>
      </c>
      <c r="L126" s="20"/>
      <c r="M126" s="27"/>
      <c r="N126" s="27"/>
      <c r="O126" s="28"/>
      <c r="P126" s="28"/>
      <c r="Q126" s="28">
        <f t="shared" si="63"/>
        <v>0</v>
      </c>
    </row>
    <row r="127" spans="1:17" ht="15.75" x14ac:dyDescent="0.25">
      <c r="A127" s="20"/>
      <c r="B127" s="20"/>
      <c r="C127" s="22"/>
      <c r="D127" s="22"/>
      <c r="E127" s="22"/>
      <c r="F127" s="20"/>
      <c r="G127" s="20"/>
      <c r="H127" s="20"/>
      <c r="I127" s="22"/>
      <c r="J127" s="22"/>
      <c r="K127" s="22"/>
      <c r="L127" s="20"/>
      <c r="M127" s="20"/>
      <c r="N127" s="20"/>
      <c r="O127" s="22"/>
      <c r="P127" s="22"/>
      <c r="Q127" s="22"/>
    </row>
    <row r="128" spans="1:17" ht="16.5" thickBot="1" x14ac:dyDescent="0.3">
      <c r="A128" s="20"/>
      <c r="B128" s="20"/>
      <c r="C128" s="22"/>
      <c r="D128" s="22"/>
      <c r="E128" s="22"/>
      <c r="F128" s="20"/>
      <c r="G128" s="20"/>
      <c r="H128" s="20"/>
      <c r="I128" s="22"/>
      <c r="J128" s="22"/>
      <c r="K128" s="22"/>
      <c r="L128" s="20"/>
      <c r="M128" s="20"/>
      <c r="N128" s="20"/>
      <c r="O128" s="22"/>
      <c r="P128" s="22"/>
      <c r="Q128" s="22"/>
    </row>
    <row r="129" spans="1:17" ht="34.5" thickBot="1" x14ac:dyDescent="0.3">
      <c r="A129" s="59" t="s">
        <v>260</v>
      </c>
      <c r="B129" s="59"/>
      <c r="C129" s="25">
        <f t="shared" ref="C129:D129" si="64">SUM(C130:C134)-MAX(C130:C134)</f>
        <v>0</v>
      </c>
      <c r="D129" s="25">
        <f t="shared" si="64"/>
        <v>0</v>
      </c>
      <c r="E129" s="26">
        <f t="shared" ref="E129:E134" si="65">SUM(C129:D129)</f>
        <v>0</v>
      </c>
      <c r="F129" s="20"/>
      <c r="G129" s="59" t="s">
        <v>261</v>
      </c>
      <c r="H129" s="59"/>
      <c r="I129" s="25">
        <f t="shared" ref="I129:J129" si="66">SUM(I130:I134)-MAX(I130:I134)</f>
        <v>0</v>
      </c>
      <c r="J129" s="25">
        <f t="shared" si="66"/>
        <v>0</v>
      </c>
      <c r="K129" s="26">
        <f t="shared" ref="K129:K134" si="67">SUM(I129:J129)</f>
        <v>0</v>
      </c>
      <c r="L129" s="20"/>
      <c r="M129" s="59" t="s">
        <v>262</v>
      </c>
      <c r="N129" s="59"/>
      <c r="O129" s="25">
        <f t="shared" ref="O129:P129" si="68">SUM(O130:O134)-MAX(O130:O134)</f>
        <v>0</v>
      </c>
      <c r="P129" s="25">
        <f t="shared" si="68"/>
        <v>0</v>
      </c>
      <c r="Q129" s="26">
        <f t="shared" ref="Q129:Q134" si="69">SUM(O129:P129)</f>
        <v>0</v>
      </c>
    </row>
    <row r="130" spans="1:17" ht="16.5" thickBot="1" x14ac:dyDescent="0.3">
      <c r="A130" s="27"/>
      <c r="B130" s="27"/>
      <c r="C130" s="28"/>
      <c r="D130" s="28"/>
      <c r="E130" s="28">
        <f t="shared" si="65"/>
        <v>0</v>
      </c>
      <c r="F130" s="20"/>
      <c r="G130" s="27"/>
      <c r="H130" s="27"/>
      <c r="I130" s="28"/>
      <c r="J130" s="28"/>
      <c r="K130" s="28">
        <f t="shared" si="67"/>
        <v>0</v>
      </c>
      <c r="L130" s="20"/>
      <c r="M130" s="27"/>
      <c r="N130" s="27"/>
      <c r="O130" s="28"/>
      <c r="P130" s="28"/>
      <c r="Q130" s="28">
        <f t="shared" si="69"/>
        <v>0</v>
      </c>
    </row>
    <row r="131" spans="1:17" ht="16.5" thickBot="1" x14ac:dyDescent="0.3">
      <c r="A131" s="27"/>
      <c r="B131" s="27"/>
      <c r="C131" s="28"/>
      <c r="D131" s="28"/>
      <c r="E131" s="28">
        <f t="shared" si="65"/>
        <v>0</v>
      </c>
      <c r="F131" s="20"/>
      <c r="G131" s="27"/>
      <c r="H131" s="27"/>
      <c r="I131" s="28"/>
      <c r="J131" s="28"/>
      <c r="K131" s="28">
        <f t="shared" si="67"/>
        <v>0</v>
      </c>
      <c r="L131" s="20"/>
      <c r="M131" s="27"/>
      <c r="N131" s="27"/>
      <c r="O131" s="28"/>
      <c r="P131" s="28"/>
      <c r="Q131" s="28">
        <f t="shared" si="69"/>
        <v>0</v>
      </c>
    </row>
    <row r="132" spans="1:17" ht="16.5" thickBot="1" x14ac:dyDescent="0.3">
      <c r="A132" s="27"/>
      <c r="B132" s="27"/>
      <c r="C132" s="28"/>
      <c r="D132" s="28"/>
      <c r="E132" s="28">
        <f t="shared" si="65"/>
        <v>0</v>
      </c>
      <c r="F132" s="20"/>
      <c r="G132" s="27"/>
      <c r="H132" s="27"/>
      <c r="I132" s="28"/>
      <c r="J132" s="28"/>
      <c r="K132" s="28">
        <f t="shared" si="67"/>
        <v>0</v>
      </c>
      <c r="L132" s="20"/>
      <c r="M132" s="27"/>
      <c r="N132" s="27"/>
      <c r="O132" s="28"/>
      <c r="P132" s="28"/>
      <c r="Q132" s="28">
        <f t="shared" si="69"/>
        <v>0</v>
      </c>
    </row>
    <row r="133" spans="1:17" ht="16.5" thickBot="1" x14ac:dyDescent="0.3">
      <c r="A133" s="27"/>
      <c r="B133" s="27"/>
      <c r="C133" s="28"/>
      <c r="D133" s="28"/>
      <c r="E133" s="28">
        <f t="shared" si="65"/>
        <v>0</v>
      </c>
      <c r="F133" s="20"/>
      <c r="G133" s="27"/>
      <c r="H133" s="27"/>
      <c r="I133" s="28"/>
      <c r="J133" s="28"/>
      <c r="K133" s="28">
        <f t="shared" si="67"/>
        <v>0</v>
      </c>
      <c r="L133" s="20"/>
      <c r="M133" s="27"/>
      <c r="N133" s="27"/>
      <c r="O133" s="28"/>
      <c r="P133" s="28"/>
      <c r="Q133" s="28">
        <f t="shared" si="69"/>
        <v>0</v>
      </c>
    </row>
    <row r="134" spans="1:17" ht="16.5" thickBot="1" x14ac:dyDescent="0.3">
      <c r="A134" s="27"/>
      <c r="B134" s="27"/>
      <c r="C134" s="28"/>
      <c r="D134" s="28"/>
      <c r="E134" s="28">
        <f t="shared" si="65"/>
        <v>0</v>
      </c>
      <c r="F134" s="20"/>
      <c r="G134" s="27"/>
      <c r="H134" s="27"/>
      <c r="I134" s="28"/>
      <c r="J134" s="28"/>
      <c r="K134" s="28">
        <f t="shared" si="67"/>
        <v>0</v>
      </c>
      <c r="L134" s="20"/>
      <c r="M134" s="27"/>
      <c r="N134" s="27"/>
      <c r="O134" s="28"/>
      <c r="P134" s="28"/>
      <c r="Q134" s="28">
        <f t="shared" si="69"/>
        <v>0</v>
      </c>
    </row>
    <row r="135" spans="1:17" ht="15.75" x14ac:dyDescent="0.25">
      <c r="A135" s="20"/>
      <c r="B135" s="20"/>
      <c r="C135" s="22"/>
      <c r="D135" s="22"/>
      <c r="E135" s="22"/>
      <c r="F135" s="20"/>
      <c r="G135" s="20"/>
      <c r="H135" s="20"/>
      <c r="I135" s="22"/>
      <c r="J135" s="22"/>
      <c r="K135" s="22"/>
      <c r="L135" s="20"/>
      <c r="M135" s="20"/>
      <c r="N135" s="20"/>
      <c r="O135" s="22"/>
      <c r="P135" s="22"/>
      <c r="Q135" s="22"/>
    </row>
    <row r="136" spans="1:17" ht="16.5" thickBot="1" x14ac:dyDescent="0.3">
      <c r="A136" s="20"/>
      <c r="B136" s="20"/>
      <c r="C136" s="22"/>
      <c r="D136" s="22"/>
      <c r="E136" s="22"/>
      <c r="F136" s="20"/>
      <c r="G136" s="20"/>
      <c r="H136" s="20"/>
      <c r="I136" s="22"/>
      <c r="J136" s="22"/>
      <c r="K136" s="22"/>
      <c r="L136" s="20"/>
      <c r="M136" s="20"/>
      <c r="N136" s="20"/>
      <c r="O136" s="22"/>
      <c r="P136" s="22"/>
      <c r="Q136" s="22"/>
    </row>
    <row r="137" spans="1:17" ht="34.5" thickBot="1" x14ac:dyDescent="0.3">
      <c r="A137" s="59" t="s">
        <v>260</v>
      </c>
      <c r="B137" s="59"/>
      <c r="C137" s="25">
        <f t="shared" ref="C137:D137" si="70">SUM(C138:C142)-MAX(C138:C142)</f>
        <v>0</v>
      </c>
      <c r="D137" s="25">
        <f t="shared" si="70"/>
        <v>0</v>
      </c>
      <c r="E137" s="26">
        <f t="shared" ref="E137:E142" si="71">SUM(C137:D137)</f>
        <v>0</v>
      </c>
      <c r="F137" s="20"/>
      <c r="G137" s="59" t="s">
        <v>261</v>
      </c>
      <c r="H137" s="59"/>
      <c r="I137" s="25">
        <f t="shared" ref="I137:J137" si="72">SUM(I138:I142)-MAX(I138:I142)</f>
        <v>0</v>
      </c>
      <c r="J137" s="25">
        <f t="shared" si="72"/>
        <v>0</v>
      </c>
      <c r="K137" s="26">
        <f t="shared" ref="K137:K142" si="73">SUM(I137:J137)</f>
        <v>0</v>
      </c>
      <c r="L137" s="20"/>
      <c r="M137" s="59" t="s">
        <v>262</v>
      </c>
      <c r="N137" s="59"/>
      <c r="O137" s="25">
        <f t="shared" ref="O137:P137" si="74">SUM(O138:O142)-MAX(O138:O142)</f>
        <v>0</v>
      </c>
      <c r="P137" s="25">
        <f t="shared" si="74"/>
        <v>0</v>
      </c>
      <c r="Q137" s="26">
        <f t="shared" ref="Q137:Q142" si="75">SUM(O137:P137)</f>
        <v>0</v>
      </c>
    </row>
    <row r="138" spans="1:17" ht="16.5" thickBot="1" x14ac:dyDescent="0.3">
      <c r="A138" s="27"/>
      <c r="B138" s="27"/>
      <c r="C138" s="28"/>
      <c r="D138" s="28"/>
      <c r="E138" s="28">
        <f t="shared" si="71"/>
        <v>0</v>
      </c>
      <c r="F138" s="20"/>
      <c r="G138" s="27"/>
      <c r="H138" s="27"/>
      <c r="I138" s="28"/>
      <c r="J138" s="28"/>
      <c r="K138" s="28">
        <f t="shared" si="73"/>
        <v>0</v>
      </c>
      <c r="L138" s="20"/>
      <c r="M138" s="27"/>
      <c r="N138" s="27"/>
      <c r="O138" s="28"/>
      <c r="P138" s="28"/>
      <c r="Q138" s="28">
        <f t="shared" si="75"/>
        <v>0</v>
      </c>
    </row>
    <row r="139" spans="1:17" ht="16.5" thickBot="1" x14ac:dyDescent="0.3">
      <c r="A139" s="27"/>
      <c r="B139" s="27"/>
      <c r="C139" s="28"/>
      <c r="D139" s="28"/>
      <c r="E139" s="28">
        <f t="shared" si="71"/>
        <v>0</v>
      </c>
      <c r="F139" s="20"/>
      <c r="G139" s="27"/>
      <c r="H139" s="27"/>
      <c r="I139" s="28"/>
      <c r="J139" s="28"/>
      <c r="K139" s="28">
        <f t="shared" si="73"/>
        <v>0</v>
      </c>
      <c r="L139" s="20"/>
      <c r="M139" s="27"/>
      <c r="N139" s="27"/>
      <c r="O139" s="28"/>
      <c r="P139" s="28"/>
      <c r="Q139" s="28">
        <f t="shared" si="75"/>
        <v>0</v>
      </c>
    </row>
    <row r="140" spans="1:17" ht="16.5" thickBot="1" x14ac:dyDescent="0.3">
      <c r="A140" s="27"/>
      <c r="B140" s="27"/>
      <c r="C140" s="28"/>
      <c r="D140" s="28"/>
      <c r="E140" s="28">
        <f t="shared" si="71"/>
        <v>0</v>
      </c>
      <c r="F140" s="20"/>
      <c r="G140" s="27"/>
      <c r="H140" s="27"/>
      <c r="I140" s="28"/>
      <c r="J140" s="28"/>
      <c r="K140" s="28">
        <f t="shared" si="73"/>
        <v>0</v>
      </c>
      <c r="L140" s="20"/>
      <c r="M140" s="27"/>
      <c r="N140" s="27"/>
      <c r="O140" s="28"/>
      <c r="P140" s="28"/>
      <c r="Q140" s="28">
        <f t="shared" si="75"/>
        <v>0</v>
      </c>
    </row>
    <row r="141" spans="1:17" ht="16.5" thickBot="1" x14ac:dyDescent="0.3">
      <c r="A141" s="27"/>
      <c r="B141" s="27"/>
      <c r="C141" s="28"/>
      <c r="D141" s="28"/>
      <c r="E141" s="28">
        <f t="shared" si="71"/>
        <v>0</v>
      </c>
      <c r="F141" s="20"/>
      <c r="G141" s="27"/>
      <c r="H141" s="27"/>
      <c r="I141" s="28"/>
      <c r="J141" s="28"/>
      <c r="K141" s="28">
        <f t="shared" si="73"/>
        <v>0</v>
      </c>
      <c r="L141" s="20"/>
      <c r="M141" s="27"/>
      <c r="N141" s="27"/>
      <c r="O141" s="28"/>
      <c r="P141" s="28"/>
      <c r="Q141" s="28">
        <f t="shared" si="75"/>
        <v>0</v>
      </c>
    </row>
    <row r="142" spans="1:17" ht="16.5" thickBot="1" x14ac:dyDescent="0.3">
      <c r="A142" s="27"/>
      <c r="B142" s="27"/>
      <c r="C142" s="28"/>
      <c r="D142" s="28"/>
      <c r="E142" s="28">
        <f t="shared" si="71"/>
        <v>0</v>
      </c>
      <c r="F142" s="20"/>
      <c r="G142" s="27"/>
      <c r="H142" s="27"/>
      <c r="I142" s="28"/>
      <c r="J142" s="28"/>
      <c r="K142" s="28">
        <f t="shared" si="73"/>
        <v>0</v>
      </c>
      <c r="L142" s="20"/>
      <c r="M142" s="27"/>
      <c r="N142" s="27"/>
      <c r="O142" s="28"/>
      <c r="P142" s="28"/>
      <c r="Q142" s="28">
        <f t="shared" si="75"/>
        <v>0</v>
      </c>
    </row>
    <row r="143" spans="1:17" ht="15.75" x14ac:dyDescent="0.25">
      <c r="A143" s="20"/>
      <c r="B143" s="20"/>
      <c r="C143" s="22"/>
      <c r="D143" s="22"/>
      <c r="E143" s="22"/>
      <c r="F143" s="20"/>
      <c r="G143" s="20"/>
      <c r="H143" s="20"/>
      <c r="I143" s="22"/>
      <c r="J143" s="22"/>
      <c r="K143" s="22"/>
      <c r="L143" s="20"/>
      <c r="M143" s="20"/>
      <c r="N143" s="20"/>
      <c r="O143" s="22"/>
      <c r="P143" s="22"/>
      <c r="Q143" s="22"/>
    </row>
    <row r="144" spans="1:17" ht="16.5" thickBot="1" x14ac:dyDescent="0.3">
      <c r="A144" s="20"/>
      <c r="B144" s="20"/>
      <c r="C144" s="22"/>
      <c r="D144" s="22"/>
      <c r="E144" s="22"/>
      <c r="F144" s="20"/>
      <c r="G144" s="20"/>
      <c r="H144" s="20"/>
      <c r="I144" s="22"/>
      <c r="J144" s="22"/>
      <c r="K144" s="22"/>
      <c r="L144" s="20"/>
      <c r="M144" s="20"/>
      <c r="N144" s="20"/>
      <c r="O144" s="22"/>
      <c r="P144" s="22"/>
      <c r="Q144" s="22"/>
    </row>
    <row r="145" spans="1:17" ht="34.5" thickBot="1" x14ac:dyDescent="0.3">
      <c r="A145" s="59" t="s">
        <v>260</v>
      </c>
      <c r="B145" s="59"/>
      <c r="C145" s="25">
        <f t="shared" ref="C145:D145" si="76">SUM(C146:C150)-MAX(C146:C150)</f>
        <v>0</v>
      </c>
      <c r="D145" s="25">
        <f t="shared" si="76"/>
        <v>0</v>
      </c>
      <c r="E145" s="26">
        <f t="shared" ref="E145:E150" si="77">SUM(C145:D145)</f>
        <v>0</v>
      </c>
      <c r="F145" s="20"/>
      <c r="G145" s="59" t="s">
        <v>261</v>
      </c>
      <c r="H145" s="59"/>
      <c r="I145" s="25">
        <f t="shared" ref="I145:J145" si="78">SUM(I146:I150)-MAX(I146:I150)</f>
        <v>0</v>
      </c>
      <c r="J145" s="25">
        <f t="shared" si="78"/>
        <v>0</v>
      </c>
      <c r="K145" s="26">
        <f t="shared" ref="K145:K150" si="79">SUM(I145:J145)</f>
        <v>0</v>
      </c>
      <c r="L145" s="20"/>
      <c r="M145" s="59" t="s">
        <v>262</v>
      </c>
      <c r="N145" s="59"/>
      <c r="O145" s="25">
        <f t="shared" ref="O145:P145" si="80">SUM(O146:O150)-MAX(O146:O150)</f>
        <v>0</v>
      </c>
      <c r="P145" s="25">
        <f t="shared" si="80"/>
        <v>0</v>
      </c>
      <c r="Q145" s="26">
        <f t="shared" ref="Q145:Q150" si="81">SUM(O145:P145)</f>
        <v>0</v>
      </c>
    </row>
    <row r="146" spans="1:17" ht="16.5" thickBot="1" x14ac:dyDescent="0.3">
      <c r="A146" s="27"/>
      <c r="B146" s="27"/>
      <c r="C146" s="28"/>
      <c r="D146" s="28"/>
      <c r="E146" s="28">
        <f t="shared" si="77"/>
        <v>0</v>
      </c>
      <c r="F146" s="20"/>
      <c r="G146" s="27"/>
      <c r="H146" s="27"/>
      <c r="I146" s="28"/>
      <c r="J146" s="28"/>
      <c r="K146" s="28">
        <f t="shared" si="79"/>
        <v>0</v>
      </c>
      <c r="L146" s="20"/>
      <c r="M146" s="27"/>
      <c r="N146" s="27"/>
      <c r="O146" s="28"/>
      <c r="P146" s="28"/>
      <c r="Q146" s="28">
        <f t="shared" si="81"/>
        <v>0</v>
      </c>
    </row>
    <row r="147" spans="1:17" ht="16.5" thickBot="1" x14ac:dyDescent="0.3">
      <c r="A147" s="27"/>
      <c r="B147" s="27"/>
      <c r="C147" s="28"/>
      <c r="D147" s="28"/>
      <c r="E147" s="28">
        <f t="shared" si="77"/>
        <v>0</v>
      </c>
      <c r="F147" s="20"/>
      <c r="G147" s="27"/>
      <c r="H147" s="27"/>
      <c r="I147" s="28"/>
      <c r="J147" s="28"/>
      <c r="K147" s="28">
        <f t="shared" si="79"/>
        <v>0</v>
      </c>
      <c r="L147" s="20"/>
      <c r="M147" s="27"/>
      <c r="N147" s="27"/>
      <c r="O147" s="28"/>
      <c r="P147" s="28"/>
      <c r="Q147" s="28">
        <f t="shared" si="81"/>
        <v>0</v>
      </c>
    </row>
    <row r="148" spans="1:17" ht="16.5" thickBot="1" x14ac:dyDescent="0.3">
      <c r="A148" s="27"/>
      <c r="B148" s="27"/>
      <c r="C148" s="28"/>
      <c r="D148" s="28"/>
      <c r="E148" s="28">
        <f t="shared" si="77"/>
        <v>0</v>
      </c>
      <c r="F148" s="20"/>
      <c r="G148" s="27"/>
      <c r="H148" s="27"/>
      <c r="I148" s="28"/>
      <c r="J148" s="28"/>
      <c r="K148" s="28">
        <f t="shared" si="79"/>
        <v>0</v>
      </c>
      <c r="L148" s="20"/>
      <c r="M148" s="27"/>
      <c r="N148" s="27"/>
      <c r="O148" s="28"/>
      <c r="P148" s="28"/>
      <c r="Q148" s="28">
        <f t="shared" si="81"/>
        <v>0</v>
      </c>
    </row>
    <row r="149" spans="1:17" ht="16.5" thickBot="1" x14ac:dyDescent="0.3">
      <c r="A149" s="27"/>
      <c r="B149" s="27"/>
      <c r="C149" s="28"/>
      <c r="D149" s="28"/>
      <c r="E149" s="28">
        <f t="shared" si="77"/>
        <v>0</v>
      </c>
      <c r="F149" s="20"/>
      <c r="G149" s="27"/>
      <c r="H149" s="27"/>
      <c r="I149" s="28"/>
      <c r="J149" s="28"/>
      <c r="K149" s="28">
        <f t="shared" si="79"/>
        <v>0</v>
      </c>
      <c r="L149" s="20"/>
      <c r="M149" s="27"/>
      <c r="N149" s="27"/>
      <c r="O149" s="28"/>
      <c r="P149" s="28"/>
      <c r="Q149" s="28">
        <f t="shared" si="81"/>
        <v>0</v>
      </c>
    </row>
    <row r="150" spans="1:17" ht="16.5" thickBot="1" x14ac:dyDescent="0.3">
      <c r="A150" s="27"/>
      <c r="B150" s="27"/>
      <c r="C150" s="28"/>
      <c r="D150" s="28"/>
      <c r="E150" s="28">
        <f t="shared" si="77"/>
        <v>0</v>
      </c>
      <c r="F150" s="20"/>
      <c r="G150" s="27"/>
      <c r="H150" s="27"/>
      <c r="I150" s="28"/>
      <c r="J150" s="28"/>
      <c r="K150" s="28">
        <f t="shared" si="79"/>
        <v>0</v>
      </c>
      <c r="L150" s="20"/>
      <c r="M150" s="27"/>
      <c r="N150" s="27"/>
      <c r="O150" s="28"/>
      <c r="P150" s="28"/>
      <c r="Q150" s="28">
        <f t="shared" si="81"/>
        <v>0</v>
      </c>
    </row>
    <row r="151" spans="1:17" ht="15.75" x14ac:dyDescent="0.25">
      <c r="A151" s="20"/>
      <c r="B151" s="20"/>
      <c r="C151" s="22"/>
      <c r="D151" s="22"/>
      <c r="E151" s="22"/>
      <c r="F151" s="20"/>
      <c r="G151" s="20"/>
      <c r="H151" s="20"/>
      <c r="I151" s="22"/>
      <c r="J151" s="22"/>
      <c r="K151" s="22"/>
      <c r="L151" s="20"/>
      <c r="M151" s="20"/>
      <c r="N151" s="20"/>
      <c r="O151" s="22"/>
      <c r="P151" s="22"/>
      <c r="Q151" s="22"/>
    </row>
    <row r="152" spans="1:17" ht="16.5" thickBot="1" x14ac:dyDescent="0.3">
      <c r="A152" s="20"/>
      <c r="B152" s="20"/>
      <c r="C152" s="22"/>
      <c r="D152" s="22"/>
      <c r="E152" s="22"/>
      <c r="F152" s="20"/>
      <c r="G152" s="20"/>
      <c r="H152" s="20"/>
      <c r="I152" s="22"/>
      <c r="J152" s="22"/>
      <c r="K152" s="22"/>
      <c r="L152" s="20"/>
      <c r="M152" s="20"/>
      <c r="N152" s="20"/>
      <c r="O152" s="22"/>
      <c r="P152" s="22"/>
      <c r="Q152" s="22"/>
    </row>
    <row r="153" spans="1:17" ht="34.5" thickBot="1" x14ac:dyDescent="0.3">
      <c r="A153" s="59" t="s">
        <v>260</v>
      </c>
      <c r="B153" s="59"/>
      <c r="C153" s="25">
        <f t="shared" ref="C153:D153" si="82">SUM(C154:C158)-MAX(C154:C158)</f>
        <v>0</v>
      </c>
      <c r="D153" s="25">
        <f t="shared" si="82"/>
        <v>0</v>
      </c>
      <c r="E153" s="26">
        <f t="shared" ref="E153:E158" si="83">SUM(C153:D153)</f>
        <v>0</v>
      </c>
      <c r="F153" s="20"/>
      <c r="G153" s="59" t="s">
        <v>261</v>
      </c>
      <c r="H153" s="59"/>
      <c r="I153" s="25">
        <f t="shared" ref="I153:J153" si="84">SUM(I154:I158)-MAX(I154:I158)</f>
        <v>0</v>
      </c>
      <c r="J153" s="25">
        <f t="shared" si="84"/>
        <v>0</v>
      </c>
      <c r="K153" s="26">
        <f t="shared" ref="K153:K158" si="85">SUM(I153:J153)</f>
        <v>0</v>
      </c>
      <c r="L153" s="20"/>
      <c r="M153" s="59" t="s">
        <v>262</v>
      </c>
      <c r="N153" s="59"/>
      <c r="O153" s="25">
        <f t="shared" ref="O153:P153" si="86">SUM(O154:O158)-MAX(O154:O158)</f>
        <v>0</v>
      </c>
      <c r="P153" s="25">
        <f t="shared" si="86"/>
        <v>0</v>
      </c>
      <c r="Q153" s="26">
        <f t="shared" ref="Q153:Q158" si="87">SUM(O153:P153)</f>
        <v>0</v>
      </c>
    </row>
    <row r="154" spans="1:17" ht="16.5" thickBot="1" x14ac:dyDescent="0.3">
      <c r="A154" s="27"/>
      <c r="B154" s="27"/>
      <c r="C154" s="28"/>
      <c r="D154" s="28"/>
      <c r="E154" s="28">
        <f t="shared" si="83"/>
        <v>0</v>
      </c>
      <c r="F154" s="20"/>
      <c r="G154" s="27"/>
      <c r="H154" s="27"/>
      <c r="I154" s="28"/>
      <c r="J154" s="28"/>
      <c r="K154" s="28">
        <f t="shared" si="85"/>
        <v>0</v>
      </c>
      <c r="L154" s="20"/>
      <c r="M154" s="27"/>
      <c r="N154" s="27"/>
      <c r="O154" s="28"/>
      <c r="P154" s="28"/>
      <c r="Q154" s="28">
        <f t="shared" si="87"/>
        <v>0</v>
      </c>
    </row>
    <row r="155" spans="1:17" ht="16.5" thickBot="1" x14ac:dyDescent="0.3">
      <c r="A155" s="27"/>
      <c r="B155" s="27"/>
      <c r="C155" s="28"/>
      <c r="D155" s="28"/>
      <c r="E155" s="28">
        <f t="shared" si="83"/>
        <v>0</v>
      </c>
      <c r="F155" s="20"/>
      <c r="G155" s="27"/>
      <c r="H155" s="27"/>
      <c r="I155" s="28"/>
      <c r="J155" s="28"/>
      <c r="K155" s="28">
        <f t="shared" si="85"/>
        <v>0</v>
      </c>
      <c r="L155" s="20"/>
      <c r="M155" s="27"/>
      <c r="N155" s="27"/>
      <c r="O155" s="28"/>
      <c r="P155" s="28"/>
      <c r="Q155" s="28">
        <f t="shared" si="87"/>
        <v>0</v>
      </c>
    </row>
    <row r="156" spans="1:17" ht="16.5" thickBot="1" x14ac:dyDescent="0.3">
      <c r="A156" s="27"/>
      <c r="B156" s="27"/>
      <c r="C156" s="28"/>
      <c r="D156" s="28"/>
      <c r="E156" s="28">
        <f t="shared" si="83"/>
        <v>0</v>
      </c>
      <c r="F156" s="20"/>
      <c r="G156" s="27"/>
      <c r="H156" s="27"/>
      <c r="I156" s="28"/>
      <c r="J156" s="28"/>
      <c r="K156" s="28">
        <f t="shared" si="85"/>
        <v>0</v>
      </c>
      <c r="L156" s="20"/>
      <c r="M156" s="27"/>
      <c r="N156" s="27"/>
      <c r="O156" s="28"/>
      <c r="P156" s="28"/>
      <c r="Q156" s="28">
        <f t="shared" si="87"/>
        <v>0</v>
      </c>
    </row>
    <row r="157" spans="1:17" ht="16.5" thickBot="1" x14ac:dyDescent="0.3">
      <c r="A157" s="27"/>
      <c r="B157" s="27"/>
      <c r="C157" s="28"/>
      <c r="D157" s="28"/>
      <c r="E157" s="28">
        <f t="shared" si="83"/>
        <v>0</v>
      </c>
      <c r="F157" s="20"/>
      <c r="G157" s="27"/>
      <c r="H157" s="27"/>
      <c r="I157" s="28"/>
      <c r="J157" s="28"/>
      <c r="K157" s="28">
        <f t="shared" si="85"/>
        <v>0</v>
      </c>
      <c r="L157" s="20"/>
      <c r="M157" s="27"/>
      <c r="N157" s="27"/>
      <c r="O157" s="28"/>
      <c r="P157" s="28"/>
      <c r="Q157" s="28">
        <f t="shared" si="87"/>
        <v>0</v>
      </c>
    </row>
    <row r="158" spans="1:17" ht="16.5" thickBot="1" x14ac:dyDescent="0.3">
      <c r="A158" s="27"/>
      <c r="B158" s="27"/>
      <c r="C158" s="28"/>
      <c r="D158" s="28"/>
      <c r="E158" s="28">
        <f t="shared" si="83"/>
        <v>0</v>
      </c>
      <c r="F158" s="20"/>
      <c r="G158" s="27"/>
      <c r="H158" s="27"/>
      <c r="I158" s="28"/>
      <c r="J158" s="28"/>
      <c r="K158" s="28">
        <f t="shared" si="85"/>
        <v>0</v>
      </c>
      <c r="L158" s="20"/>
      <c r="M158" s="27"/>
      <c r="N158" s="27"/>
      <c r="O158" s="28"/>
      <c r="P158" s="28"/>
      <c r="Q158" s="28">
        <f t="shared" si="87"/>
        <v>0</v>
      </c>
    </row>
    <row r="159" spans="1:17" ht="15.75" x14ac:dyDescent="0.25">
      <c r="A159" s="20"/>
      <c r="B159" s="20"/>
      <c r="C159" s="22"/>
      <c r="D159" s="22"/>
      <c r="E159" s="22"/>
      <c r="F159" s="20"/>
      <c r="G159" s="20"/>
      <c r="H159" s="20"/>
      <c r="I159" s="22"/>
      <c r="J159" s="22"/>
      <c r="K159" s="22"/>
      <c r="L159" s="20"/>
      <c r="M159" s="20"/>
      <c r="N159" s="20"/>
      <c r="O159" s="22"/>
      <c r="P159" s="22"/>
      <c r="Q159" s="22"/>
    </row>
    <row r="160" spans="1:17" ht="16.5" thickBot="1" x14ac:dyDescent="0.3">
      <c r="A160" s="20"/>
      <c r="B160" s="20"/>
      <c r="C160" s="22"/>
      <c r="D160" s="22"/>
      <c r="E160" s="22"/>
      <c r="F160" s="20"/>
      <c r="G160" s="20"/>
      <c r="H160" s="20"/>
      <c r="I160" s="22"/>
      <c r="J160" s="22"/>
      <c r="K160" s="22"/>
      <c r="L160" s="20"/>
      <c r="M160" s="20"/>
      <c r="N160" s="20"/>
      <c r="O160" s="22"/>
      <c r="P160" s="22"/>
      <c r="Q160" s="22"/>
    </row>
    <row r="161" spans="1:17" ht="34.5" thickBot="1" x14ac:dyDescent="0.3">
      <c r="A161" s="59" t="s">
        <v>260</v>
      </c>
      <c r="B161" s="59"/>
      <c r="C161" s="25">
        <f t="shared" ref="C161:D161" si="88">SUM(C162:C166)-MAX(C162:C166)</f>
        <v>0</v>
      </c>
      <c r="D161" s="25">
        <f t="shared" si="88"/>
        <v>0</v>
      </c>
      <c r="E161" s="26">
        <f t="shared" ref="E161:E166" si="89">SUM(C161:D161)</f>
        <v>0</v>
      </c>
      <c r="F161" s="20"/>
      <c r="G161" s="59" t="s">
        <v>261</v>
      </c>
      <c r="H161" s="59"/>
      <c r="I161" s="25">
        <f t="shared" ref="I161:J161" si="90">SUM(I162:I166)-MAX(I162:I166)</f>
        <v>0</v>
      </c>
      <c r="J161" s="25">
        <f t="shared" si="90"/>
        <v>0</v>
      </c>
      <c r="K161" s="26">
        <f t="shared" ref="K161:K166" si="91">SUM(I161:J161)</f>
        <v>0</v>
      </c>
      <c r="L161" s="20"/>
      <c r="M161" s="59" t="s">
        <v>262</v>
      </c>
      <c r="N161" s="59"/>
      <c r="O161" s="25">
        <f t="shared" ref="O161:P161" si="92">SUM(O162:O166)-MAX(O162:O166)</f>
        <v>0</v>
      </c>
      <c r="P161" s="25">
        <f t="shared" si="92"/>
        <v>0</v>
      </c>
      <c r="Q161" s="26">
        <f t="shared" ref="Q161:Q166" si="93">SUM(O161:P161)</f>
        <v>0</v>
      </c>
    </row>
    <row r="162" spans="1:17" ht="16.5" thickBot="1" x14ac:dyDescent="0.3">
      <c r="A162" s="27"/>
      <c r="B162" s="27"/>
      <c r="C162" s="28"/>
      <c r="D162" s="28"/>
      <c r="E162" s="28">
        <f t="shared" si="89"/>
        <v>0</v>
      </c>
      <c r="F162" s="20"/>
      <c r="G162" s="27"/>
      <c r="H162" s="27"/>
      <c r="I162" s="28"/>
      <c r="J162" s="28"/>
      <c r="K162" s="28">
        <f t="shared" si="91"/>
        <v>0</v>
      </c>
      <c r="L162" s="20"/>
      <c r="M162" s="27"/>
      <c r="N162" s="27"/>
      <c r="O162" s="28"/>
      <c r="P162" s="28"/>
      <c r="Q162" s="28">
        <f t="shared" si="93"/>
        <v>0</v>
      </c>
    </row>
    <row r="163" spans="1:17" ht="16.5" thickBot="1" x14ac:dyDescent="0.3">
      <c r="A163" s="27"/>
      <c r="B163" s="27"/>
      <c r="C163" s="28"/>
      <c r="D163" s="28"/>
      <c r="E163" s="28">
        <f t="shared" si="89"/>
        <v>0</v>
      </c>
      <c r="F163" s="20"/>
      <c r="G163" s="27"/>
      <c r="H163" s="27"/>
      <c r="I163" s="28"/>
      <c r="J163" s="28"/>
      <c r="K163" s="28">
        <f t="shared" si="91"/>
        <v>0</v>
      </c>
      <c r="L163" s="20"/>
      <c r="M163" s="27"/>
      <c r="N163" s="27"/>
      <c r="O163" s="28"/>
      <c r="P163" s="28"/>
      <c r="Q163" s="28">
        <f t="shared" si="93"/>
        <v>0</v>
      </c>
    </row>
    <row r="164" spans="1:17" ht="16.5" thickBot="1" x14ac:dyDescent="0.3">
      <c r="A164" s="27"/>
      <c r="B164" s="27"/>
      <c r="C164" s="28"/>
      <c r="D164" s="28"/>
      <c r="E164" s="28">
        <f t="shared" si="89"/>
        <v>0</v>
      </c>
      <c r="F164" s="20"/>
      <c r="G164" s="27"/>
      <c r="H164" s="27"/>
      <c r="I164" s="28"/>
      <c r="J164" s="28"/>
      <c r="K164" s="28">
        <f t="shared" si="91"/>
        <v>0</v>
      </c>
      <c r="L164" s="20"/>
      <c r="M164" s="27"/>
      <c r="N164" s="27"/>
      <c r="O164" s="28"/>
      <c r="P164" s="28"/>
      <c r="Q164" s="28">
        <f t="shared" si="93"/>
        <v>0</v>
      </c>
    </row>
    <row r="165" spans="1:17" ht="16.5" thickBot="1" x14ac:dyDescent="0.3">
      <c r="A165" s="27"/>
      <c r="B165" s="27"/>
      <c r="C165" s="28"/>
      <c r="D165" s="28"/>
      <c r="E165" s="28">
        <f t="shared" si="89"/>
        <v>0</v>
      </c>
      <c r="F165" s="20"/>
      <c r="G165" s="27"/>
      <c r="H165" s="27"/>
      <c r="I165" s="28"/>
      <c r="J165" s="28"/>
      <c r="K165" s="28">
        <f t="shared" si="91"/>
        <v>0</v>
      </c>
      <c r="L165" s="20"/>
      <c r="M165" s="27"/>
      <c r="N165" s="27"/>
      <c r="O165" s="28"/>
      <c r="P165" s="28"/>
      <c r="Q165" s="28">
        <f t="shared" si="93"/>
        <v>0</v>
      </c>
    </row>
    <row r="166" spans="1:17" ht="16.5" thickBot="1" x14ac:dyDescent="0.3">
      <c r="A166" s="27"/>
      <c r="B166" s="27"/>
      <c r="C166" s="28"/>
      <c r="D166" s="28"/>
      <c r="E166" s="28">
        <f t="shared" si="89"/>
        <v>0</v>
      </c>
      <c r="F166" s="20"/>
      <c r="G166" s="27"/>
      <c r="H166" s="27"/>
      <c r="I166" s="28"/>
      <c r="J166" s="28"/>
      <c r="K166" s="28">
        <f t="shared" si="91"/>
        <v>0</v>
      </c>
      <c r="L166" s="20"/>
      <c r="M166" s="27"/>
      <c r="N166" s="27"/>
      <c r="O166" s="28"/>
      <c r="P166" s="28"/>
      <c r="Q166" s="28">
        <f t="shared" si="93"/>
        <v>0</v>
      </c>
    </row>
  </sheetData>
  <mergeCells count="62">
    <mergeCell ref="A1:B1"/>
    <mergeCell ref="G1:H1"/>
    <mergeCell ref="M1:N1"/>
    <mergeCell ref="A9:B9"/>
    <mergeCell ref="G9:H9"/>
    <mergeCell ref="M9:N9"/>
    <mergeCell ref="A17:B17"/>
    <mergeCell ref="G17:H17"/>
    <mergeCell ref="M17:N17"/>
    <mergeCell ref="A25:B25"/>
    <mergeCell ref="G25:H25"/>
    <mergeCell ref="M25:N25"/>
    <mergeCell ref="A33:B33"/>
    <mergeCell ref="G33:H33"/>
    <mergeCell ref="M33:N33"/>
    <mergeCell ref="A41:B41"/>
    <mergeCell ref="G41:H41"/>
    <mergeCell ref="M41:N41"/>
    <mergeCell ref="A81:B81"/>
    <mergeCell ref="G81:H81"/>
    <mergeCell ref="M81:N81"/>
    <mergeCell ref="A49:B49"/>
    <mergeCell ref="G49:H49"/>
    <mergeCell ref="M49:N49"/>
    <mergeCell ref="A57:B57"/>
    <mergeCell ref="G57:H57"/>
    <mergeCell ref="M57:N57"/>
    <mergeCell ref="A65:B65"/>
    <mergeCell ref="G65:H65"/>
    <mergeCell ref="A73:B73"/>
    <mergeCell ref="G73:H73"/>
    <mergeCell ref="M73:N73"/>
    <mergeCell ref="A89:B89"/>
    <mergeCell ref="G89:H89"/>
    <mergeCell ref="M89:N89"/>
    <mergeCell ref="A97:B97"/>
    <mergeCell ref="G97:H97"/>
    <mergeCell ref="M97:N97"/>
    <mergeCell ref="A105:B105"/>
    <mergeCell ref="G105:H105"/>
    <mergeCell ref="M105:N105"/>
    <mergeCell ref="A113:B113"/>
    <mergeCell ref="G113:H113"/>
    <mergeCell ref="M113:N113"/>
    <mergeCell ref="A121:B121"/>
    <mergeCell ref="G121:H121"/>
    <mergeCell ref="M121:N121"/>
    <mergeCell ref="A129:B129"/>
    <mergeCell ref="G129:H129"/>
    <mergeCell ref="M129:N129"/>
    <mergeCell ref="A137:B137"/>
    <mergeCell ref="G137:H137"/>
    <mergeCell ref="M137:N137"/>
    <mergeCell ref="A145:B145"/>
    <mergeCell ref="G145:H145"/>
    <mergeCell ref="M145:N145"/>
    <mergeCell ref="A153:B153"/>
    <mergeCell ref="G153:H153"/>
    <mergeCell ref="M153:N153"/>
    <mergeCell ref="A161:B161"/>
    <mergeCell ref="G161:H161"/>
    <mergeCell ref="M161:N161"/>
  </mergeCells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showRowColHeaders="0" workbookViewId="0">
      <selection activeCell="B17" sqref="B17"/>
    </sheetView>
  </sheetViews>
  <sheetFormatPr defaultRowHeight="15" x14ac:dyDescent="0.25"/>
  <cols>
    <col min="1" max="1" width="10" bestFit="1" customWidth="1"/>
    <col min="2" max="2" width="28.7109375" customWidth="1"/>
    <col min="3" max="4" width="10.42578125" bestFit="1" customWidth="1"/>
    <col min="5" max="5" width="13" bestFit="1" customWidth="1"/>
  </cols>
  <sheetData>
    <row r="1" spans="1:6" ht="24" thickBot="1" x14ac:dyDescent="0.4">
      <c r="A1" s="30"/>
      <c r="B1" s="30"/>
      <c r="C1" s="30"/>
      <c r="D1" s="30"/>
      <c r="E1" s="30"/>
      <c r="F1" s="30"/>
    </row>
    <row r="2" spans="1:6" ht="24" thickBot="1" x14ac:dyDescent="0.4">
      <c r="A2" s="30"/>
      <c r="B2" s="31" t="s">
        <v>263</v>
      </c>
      <c r="C2" s="32" t="s">
        <v>3</v>
      </c>
      <c r="D2" s="32" t="s">
        <v>4</v>
      </c>
      <c r="E2" s="33" t="s">
        <v>264</v>
      </c>
      <c r="F2" s="30"/>
    </row>
    <row r="3" spans="1:6" ht="24" thickBot="1" x14ac:dyDescent="0.4">
      <c r="A3" s="34">
        <v>1</v>
      </c>
      <c r="B3" s="83" t="str">
        <f>'[1]Players by Team'!A1</f>
        <v>Keller #1</v>
      </c>
      <c r="C3" s="35">
        <f>'[1]Players by Team'!C1</f>
        <v>289</v>
      </c>
      <c r="D3" s="35">
        <f>'[1]Players by Team'!D1</f>
        <v>301</v>
      </c>
      <c r="E3" s="36">
        <f>'[1]Players by Team'!E1</f>
        <v>590</v>
      </c>
      <c r="F3" s="30"/>
    </row>
    <row r="4" spans="1:6" ht="23.25" x14ac:dyDescent="0.35">
      <c r="A4" s="34">
        <f t="shared" ref="A4:A27" si="0">1+A3</f>
        <v>2</v>
      </c>
      <c r="B4" s="37" t="str">
        <f>'[1]Players by Team'!G1</f>
        <v>Permian</v>
      </c>
      <c r="C4" s="38">
        <f>'[1]Players by Team'!I1</f>
        <v>304</v>
      </c>
      <c r="D4" s="38">
        <f>'[1]Players by Team'!J1</f>
        <v>296</v>
      </c>
      <c r="E4" s="39">
        <f>'[1]Players by Team'!K1</f>
        <v>600</v>
      </c>
      <c r="F4" s="30"/>
    </row>
    <row r="5" spans="1:6" ht="23.25" x14ac:dyDescent="0.35">
      <c r="A5" s="40">
        <f>1+A4</f>
        <v>3</v>
      </c>
      <c r="B5" s="83" t="str">
        <f>'[1]Players by Team'!M1</f>
        <v>Highland Park</v>
      </c>
      <c r="C5" s="38">
        <f>'[1]Players by Team'!O1</f>
        <v>309</v>
      </c>
      <c r="D5" s="38">
        <f>'[1]Players by Team'!P1</f>
        <v>297</v>
      </c>
      <c r="E5" s="39">
        <f>'[1]Players by Team'!Q1</f>
        <v>606</v>
      </c>
      <c r="F5" s="30"/>
    </row>
    <row r="6" spans="1:6" ht="23.25" x14ac:dyDescent="0.35">
      <c r="A6" s="40">
        <f t="shared" si="0"/>
        <v>4</v>
      </c>
      <c r="B6" s="83" t="str">
        <f>'[1]Players by Team'!A9</f>
        <v>Allen (Blue)</v>
      </c>
      <c r="C6" s="38">
        <f>'[1]Players by Team'!C9</f>
        <v>307</v>
      </c>
      <c r="D6" s="38">
        <f>'[1]Players by Team'!D9</f>
        <v>305</v>
      </c>
      <c r="E6" s="39">
        <f>'[1]Players by Team'!E9</f>
        <v>612</v>
      </c>
      <c r="F6" s="30"/>
    </row>
    <row r="7" spans="1:6" ht="23.25" x14ac:dyDescent="0.35">
      <c r="A7" s="40">
        <f t="shared" si="0"/>
        <v>5</v>
      </c>
      <c r="B7" s="82" t="str">
        <f>'[1]Players by Team'!G9</f>
        <v>Argyle</v>
      </c>
      <c r="C7" s="38">
        <f>'[1]Players by Team'!I9</f>
        <v>311</v>
      </c>
      <c r="D7" s="38">
        <f>'[1]Players by Team'!J9</f>
        <v>302</v>
      </c>
      <c r="E7" s="39">
        <f>'[1]Players by Team'!K9</f>
        <v>613</v>
      </c>
      <c r="F7" s="30"/>
    </row>
    <row r="8" spans="1:6" ht="23.25" x14ac:dyDescent="0.35">
      <c r="A8" s="40">
        <f t="shared" si="0"/>
        <v>6</v>
      </c>
      <c r="B8" s="83" t="str">
        <f>'[1]Players by Team'!M9</f>
        <v>Frenship</v>
      </c>
      <c r="C8" s="38">
        <f>'[1]Players by Team'!O9</f>
        <v>306</v>
      </c>
      <c r="D8" s="38">
        <f>'[1]Players by Team'!P9</f>
        <v>307</v>
      </c>
      <c r="E8" s="39">
        <f>'[1]Players by Team'!Q9</f>
        <v>613</v>
      </c>
      <c r="F8" s="30"/>
    </row>
    <row r="9" spans="1:6" ht="23.25" x14ac:dyDescent="0.35">
      <c r="A9" s="40">
        <f t="shared" si="0"/>
        <v>7</v>
      </c>
      <c r="B9" s="83" t="str">
        <f>'[1]Players by Team'!A17</f>
        <v>Allen (White)</v>
      </c>
      <c r="C9" s="38">
        <f>'[1]Players by Team'!C17</f>
        <v>317</v>
      </c>
      <c r="D9" s="38">
        <f>'[1]Players by Team'!D17</f>
        <v>308</v>
      </c>
      <c r="E9" s="39">
        <f>'[1]Players by Team'!E17</f>
        <v>625</v>
      </c>
      <c r="F9" s="30"/>
    </row>
    <row r="10" spans="1:6" ht="23.25" x14ac:dyDescent="0.35">
      <c r="A10" s="40">
        <f t="shared" si="0"/>
        <v>8</v>
      </c>
      <c r="B10" s="37" t="str">
        <f>'[1]Players by Team'!G17</f>
        <v>Amarillo High</v>
      </c>
      <c r="C10" s="38">
        <f>'[1]Players by Team'!I17</f>
        <v>310</v>
      </c>
      <c r="D10" s="38">
        <f>'[1]Players by Team'!J17</f>
        <v>316</v>
      </c>
      <c r="E10" s="39">
        <f>'[1]Players by Team'!K17</f>
        <v>626</v>
      </c>
      <c r="F10" s="30"/>
    </row>
    <row r="11" spans="1:6" ht="23.25" x14ac:dyDescent="0.35">
      <c r="A11" s="40">
        <f t="shared" si="0"/>
        <v>9</v>
      </c>
      <c r="B11" s="83" t="str">
        <f>'[1]Players by Team'!M17</f>
        <v>Keller #2</v>
      </c>
      <c r="C11" s="38">
        <f>'[1]Players by Team'!O17</f>
        <v>326</v>
      </c>
      <c r="D11" s="38">
        <f>'[1]Players by Team'!P17</f>
        <v>316</v>
      </c>
      <c r="E11" s="39">
        <f>'[1]Players by Team'!Q17</f>
        <v>642</v>
      </c>
      <c r="F11" s="30"/>
    </row>
    <row r="12" spans="1:6" ht="23.25" x14ac:dyDescent="0.35">
      <c r="A12" s="40">
        <f t="shared" si="0"/>
        <v>10</v>
      </c>
      <c r="B12" s="82" t="str">
        <f>'[1]Players by Team'!A25</f>
        <v>Tascosa</v>
      </c>
      <c r="C12" s="38">
        <f>'[1]Players by Team'!C25</f>
        <v>326</v>
      </c>
      <c r="D12" s="38">
        <f>'[1]Players by Team'!D25</f>
        <v>330</v>
      </c>
      <c r="E12" s="39">
        <f>'[1]Players by Team'!E25</f>
        <v>656</v>
      </c>
      <c r="F12" s="30"/>
    </row>
    <row r="13" spans="1:6" ht="23.25" x14ac:dyDescent="0.35">
      <c r="A13" s="40">
        <f t="shared" si="0"/>
        <v>11</v>
      </c>
      <c r="B13" s="37" t="str">
        <f>'[1]Players by Team'!G25</f>
        <v>Randall</v>
      </c>
      <c r="C13" s="38">
        <f>'[1]Players by Team'!I25</f>
        <v>343</v>
      </c>
      <c r="D13" s="38">
        <f>'[1]Players by Team'!J25</f>
        <v>314</v>
      </c>
      <c r="E13" s="39">
        <f>'[1]Players by Team'!K25</f>
        <v>657</v>
      </c>
      <c r="F13" s="30"/>
    </row>
    <row r="14" spans="1:6" ht="23.25" x14ac:dyDescent="0.35">
      <c r="A14" s="40">
        <f t="shared" si="0"/>
        <v>12</v>
      </c>
      <c r="B14" s="83" t="str">
        <f>'[1]Players by Team'!M25</f>
        <v>Midland Trinity</v>
      </c>
      <c r="C14" s="38">
        <f>'[1]Players by Team'!O25</f>
        <v>336</v>
      </c>
      <c r="D14" s="38">
        <f>'[1]Players by Team'!P25</f>
        <v>327</v>
      </c>
      <c r="E14" s="39">
        <f>'[1]Players by Team'!Q25</f>
        <v>663</v>
      </c>
      <c r="F14" s="30"/>
    </row>
    <row r="15" spans="1:6" ht="23.25" x14ac:dyDescent="0.35">
      <c r="A15" s="40">
        <f t="shared" si="0"/>
        <v>13</v>
      </c>
      <c r="B15" s="83" t="str">
        <f>'[1]Players by Team'!A33</f>
        <v>Keller #3</v>
      </c>
      <c r="C15" s="41">
        <f>'[1]Players by Team'!C33</f>
        <v>332</v>
      </c>
      <c r="D15" s="41">
        <f>'[1]Players by Team'!D33</f>
        <v>332</v>
      </c>
      <c r="E15" s="42">
        <f>'[1]Players by Team'!E33</f>
        <v>664</v>
      </c>
      <c r="F15" s="30"/>
    </row>
    <row r="16" spans="1:6" ht="23.25" x14ac:dyDescent="0.35">
      <c r="A16" s="40">
        <f t="shared" si="0"/>
        <v>14</v>
      </c>
      <c r="B16" s="84" t="str">
        <f>'[1]Players by Team'!G33</f>
        <v>Wylie</v>
      </c>
      <c r="C16" s="38">
        <f>'[1]Players by Team'!I33</f>
        <v>336</v>
      </c>
      <c r="D16" s="38">
        <f>'[1]Players by Team'!J33</f>
        <v>341</v>
      </c>
      <c r="E16" s="39">
        <f>'[1]Players by Team'!K33</f>
        <v>677</v>
      </c>
      <c r="F16" s="30"/>
    </row>
    <row r="17" spans="1:6" ht="23.25" x14ac:dyDescent="0.35">
      <c r="A17" s="40">
        <f t="shared" si="0"/>
        <v>15</v>
      </c>
      <c r="B17" s="86" t="str">
        <f>'[1]Players by Team'!M33</f>
        <v>Dumas</v>
      </c>
      <c r="C17" s="41">
        <f>'[1]Players by Team'!O33</f>
        <v>347</v>
      </c>
      <c r="D17" s="41">
        <f>'[1]Players by Team'!P33</f>
        <v>332</v>
      </c>
      <c r="E17" s="42">
        <f>'[1]Players by Team'!Q33</f>
        <v>679</v>
      </c>
      <c r="F17" s="30"/>
    </row>
    <row r="18" spans="1:6" ht="23.25" x14ac:dyDescent="0.35">
      <c r="A18" s="40">
        <f t="shared" si="0"/>
        <v>16</v>
      </c>
      <c r="B18" s="82" t="str">
        <f>'[1]Players by Team'!A41</f>
        <v>Borger</v>
      </c>
      <c r="C18" s="38">
        <f>'[1]Players by Team'!C41</f>
        <v>350</v>
      </c>
      <c r="D18" s="38">
        <f>'[1]Players by Team'!D41</f>
        <v>339</v>
      </c>
      <c r="E18" s="39">
        <f>'[1]Players by Team'!E41</f>
        <v>689</v>
      </c>
      <c r="F18" s="30"/>
    </row>
    <row r="19" spans="1:6" ht="23.25" x14ac:dyDescent="0.35">
      <c r="A19" s="40">
        <f t="shared" si="0"/>
        <v>17</v>
      </c>
      <c r="B19" s="37" t="str">
        <f>'[1]Players by Team'!G41</f>
        <v>Abilene (Black)</v>
      </c>
      <c r="C19" s="38">
        <f>+'[1]Players by Team'!I41</f>
        <v>362</v>
      </c>
      <c r="D19" s="38">
        <f>'[1]Players by Team'!J41</f>
        <v>339</v>
      </c>
      <c r="E19" s="39">
        <f>'[1]Players by Team'!K41</f>
        <v>701</v>
      </c>
      <c r="F19" s="30"/>
    </row>
    <row r="20" spans="1:6" ht="23.25" x14ac:dyDescent="0.35">
      <c r="A20" s="40">
        <f t="shared" si="0"/>
        <v>18</v>
      </c>
      <c r="B20" s="83" t="str">
        <f>'[1]Players by Team'!M41</f>
        <v>Weatherford</v>
      </c>
      <c r="C20" s="38">
        <f>'[1]Players by Team'!O41</f>
        <v>360</v>
      </c>
      <c r="D20" s="38">
        <f>'[1]Players by Team'!P41</f>
        <v>344</v>
      </c>
      <c r="E20" s="39">
        <f>'[1]Players by Team'!Q41</f>
        <v>704</v>
      </c>
      <c r="F20" s="30"/>
    </row>
    <row r="21" spans="1:6" ht="23.25" x14ac:dyDescent="0.35">
      <c r="A21" s="43">
        <f t="shared" si="0"/>
        <v>19</v>
      </c>
      <c r="B21" s="82" t="str">
        <f>'[1]Players by Team'!A49</f>
        <v>Lovejoy</v>
      </c>
      <c r="C21" s="38">
        <f>'[1]Players by Team'!C49</f>
        <v>356</v>
      </c>
      <c r="D21" s="38">
        <f>'[1]Players by Team'!D49</f>
        <v>352</v>
      </c>
      <c r="E21" s="39">
        <f>'[1]Players by Team'!E49</f>
        <v>708</v>
      </c>
      <c r="F21" s="30"/>
    </row>
    <row r="22" spans="1:6" ht="23.25" x14ac:dyDescent="0.35">
      <c r="A22" s="40">
        <f>1+A21</f>
        <v>20</v>
      </c>
      <c r="B22" s="82" t="str">
        <f>'[1]Players by Team'!G49</f>
        <v>Coronado</v>
      </c>
      <c r="C22" s="38">
        <f>'[1]Players by Team'!I49</f>
        <v>348</v>
      </c>
      <c r="D22" s="38">
        <f>'[1]Players by Team'!J49</f>
        <v>362</v>
      </c>
      <c r="E22" s="39">
        <f>'[1]Players by Team'!K49</f>
        <v>710</v>
      </c>
      <c r="F22" s="30"/>
    </row>
    <row r="23" spans="1:6" ht="23.25" x14ac:dyDescent="0.35">
      <c r="A23" s="40">
        <f t="shared" si="0"/>
        <v>21</v>
      </c>
      <c r="B23" s="84" t="str">
        <f>'[1]Players by Team'!M49</f>
        <v>Timber Creek</v>
      </c>
      <c r="C23" s="38">
        <f>'[1]Players by Team'!O49</f>
        <v>369</v>
      </c>
      <c r="D23" s="38">
        <f>'[1]Players by Team'!P49</f>
        <v>350</v>
      </c>
      <c r="E23" s="39">
        <f>'[1]Players by Team'!Q49</f>
        <v>719</v>
      </c>
      <c r="F23" s="30"/>
    </row>
    <row r="24" spans="1:6" ht="23.25" x14ac:dyDescent="0.35">
      <c r="A24" s="40">
        <f t="shared" si="0"/>
        <v>22</v>
      </c>
      <c r="B24" s="85" t="str">
        <f>'[1]Players by Team'!A57</f>
        <v>Midland Lee</v>
      </c>
      <c r="C24" s="38">
        <f>'[1]Players by Team'!C57</f>
        <v>369</v>
      </c>
      <c r="D24" s="38">
        <f>'[1]Players by Team'!D57</f>
        <v>370</v>
      </c>
      <c r="E24" s="39">
        <f>'[1]Players by Team'!E57</f>
        <v>739</v>
      </c>
      <c r="F24" s="30"/>
    </row>
    <row r="25" spans="1:6" ht="23.25" x14ac:dyDescent="0.35">
      <c r="A25" s="40">
        <f t="shared" si="0"/>
        <v>23</v>
      </c>
      <c r="B25" s="83" t="str">
        <f>'[1]Players by Team'!G57</f>
        <v>Del Rio</v>
      </c>
      <c r="C25" s="38">
        <f>'[1]Players by Team'!I57</f>
        <v>372</v>
      </c>
      <c r="D25" s="38">
        <f>'[1]Players by Team'!J57</f>
        <v>381</v>
      </c>
      <c r="E25" s="39">
        <f>'[1]Players by Team'!K57</f>
        <v>753</v>
      </c>
      <c r="F25" s="30"/>
    </row>
    <row r="26" spans="1:6" ht="23.25" x14ac:dyDescent="0.35">
      <c r="A26" s="40">
        <f t="shared" si="0"/>
        <v>24</v>
      </c>
      <c r="B26" s="85" t="str">
        <f>'[1]Players by Team'!M57</f>
        <v>Levelland</v>
      </c>
      <c r="C26" s="38">
        <f>'[1]Players by Team'!O57</f>
        <v>396</v>
      </c>
      <c r="D26" s="38">
        <f>'[1]Players by Team'!P57</f>
        <v>380</v>
      </c>
      <c r="E26" s="39">
        <f>'[1]Players by Team'!Q57</f>
        <v>776</v>
      </c>
      <c r="F26" s="30"/>
    </row>
    <row r="27" spans="1:6" ht="24" thickBot="1" x14ac:dyDescent="0.4">
      <c r="A27" s="44">
        <f t="shared" si="0"/>
        <v>25</v>
      </c>
      <c r="B27" s="45" t="str">
        <f>'[1]Players by Team'!A65</f>
        <v>Abilene (Gold)</v>
      </c>
      <c r="C27" s="46">
        <f>'[1]Players by Team'!C65</f>
        <v>432</v>
      </c>
      <c r="D27" s="46">
        <f>'[1]Players by Team'!D65</f>
        <v>407</v>
      </c>
      <c r="E27" s="47">
        <f>'[1]Players by Team'!E65</f>
        <v>839</v>
      </c>
      <c r="F27" s="30"/>
    </row>
    <row r="28" spans="1:6" ht="23.25" x14ac:dyDescent="0.35">
      <c r="A28" s="48" t="e">
        <f>1+#REF!</f>
        <v>#REF!</v>
      </c>
      <c r="B28" s="49" t="str">
        <f>'[1]Players by Team'!M73</f>
        <v>BB</v>
      </c>
      <c r="C28" s="50">
        <f>'[1]Players by Team'!O73</f>
        <v>0</v>
      </c>
      <c r="D28" s="50">
        <f>'[1]Players by Team'!P73</f>
        <v>0</v>
      </c>
      <c r="E28" s="51">
        <f>'[1]Players by Team'!Q73</f>
        <v>0</v>
      </c>
      <c r="F28" s="30"/>
    </row>
    <row r="29" spans="1:6" ht="23.25" x14ac:dyDescent="0.35">
      <c r="A29" s="52"/>
      <c r="B29" s="53"/>
      <c r="C29" s="54"/>
      <c r="D29" s="54"/>
      <c r="E29" s="30"/>
      <c r="F29" s="30"/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workbookViewId="0">
      <selection activeCell="I8" sqref="I8"/>
    </sheetView>
  </sheetViews>
  <sheetFormatPr defaultRowHeight="15" x14ac:dyDescent="0.25"/>
  <cols>
    <col min="1" max="1" width="3.85546875" customWidth="1"/>
    <col min="2" max="2" width="13" bestFit="1" customWidth="1"/>
    <col min="3" max="3" width="14.7109375" bestFit="1" customWidth="1"/>
    <col min="4" max="4" width="15.7109375" bestFit="1" customWidth="1"/>
    <col min="5" max="6" width="7.42578125" bestFit="1" customWidth="1"/>
    <col min="7" max="7" width="6.7109375" bestFit="1" customWidth="1"/>
  </cols>
  <sheetData>
    <row r="1" spans="1:7" s="58" customFormat="1" ht="15.75" x14ac:dyDescent="0.25">
      <c r="A1" s="55"/>
      <c r="B1" s="56" t="s">
        <v>0</v>
      </c>
      <c r="C1" s="56" t="s">
        <v>1</v>
      </c>
      <c r="D1" s="56" t="s">
        <v>2</v>
      </c>
      <c r="E1" s="57" t="s">
        <v>3</v>
      </c>
      <c r="F1" s="57" t="s">
        <v>4</v>
      </c>
      <c r="G1" s="57" t="s">
        <v>5</v>
      </c>
    </row>
    <row r="2" spans="1:7" ht="15.75" x14ac:dyDescent="0.25">
      <c r="A2" s="55">
        <v>1</v>
      </c>
      <c r="B2" s="1" t="str">
        <f>'[2]Players by Team'!G2</f>
        <v>Will</v>
      </c>
      <c r="C2" s="1" t="str">
        <f>'[2]Players by Team'!H2</f>
        <v>Adams</v>
      </c>
      <c r="D2" s="1" t="str">
        <f>'[2]Players by Team'!G1</f>
        <v>Permian</v>
      </c>
      <c r="E2" s="2">
        <f>'[2]Players by Team'!I2</f>
        <v>69</v>
      </c>
      <c r="F2" s="2">
        <f>'[2]Players by Team'!J2</f>
        <v>69</v>
      </c>
      <c r="G2" s="2">
        <f>'[2]Players by Team'!K2</f>
        <v>138</v>
      </c>
    </row>
    <row r="3" spans="1:7" ht="15.75" x14ac:dyDescent="0.25">
      <c r="A3" s="55">
        <v>2</v>
      </c>
      <c r="B3" s="1" t="str">
        <f>'[2]Players by Team'!A10</f>
        <v>Matthew</v>
      </c>
      <c r="C3" s="1" t="str">
        <f>'[2]Players by Team'!B10</f>
        <v>Chairuangdej</v>
      </c>
      <c r="D3" s="1" t="str">
        <f>'[2]Players by Team'!A9</f>
        <v>Allen (Blue)</v>
      </c>
      <c r="E3" s="2">
        <f>'[2]Players by Team'!C10</f>
        <v>71</v>
      </c>
      <c r="F3" s="2">
        <f>'[2]Players by Team'!D10</f>
        <v>71</v>
      </c>
      <c r="G3" s="2">
        <f>'[2]Players by Team'!E10</f>
        <v>142</v>
      </c>
    </row>
    <row r="4" spans="1:7" ht="15.75" x14ac:dyDescent="0.25">
      <c r="A4" s="55">
        <v>3</v>
      </c>
      <c r="B4" s="1" t="str">
        <f>'[2]Players by Team'!G10</f>
        <v>Logan</v>
      </c>
      <c r="C4" s="1" t="str">
        <f>'[2]Players by Team'!H10</f>
        <v>Diomede</v>
      </c>
      <c r="D4" s="1" t="str">
        <f>'[2]Players by Team'!G9</f>
        <v>Argyle</v>
      </c>
      <c r="E4" s="2">
        <f>'[2]Players by Team'!I10</f>
        <v>75</v>
      </c>
      <c r="F4" s="2">
        <f>'[2]Players by Team'!J10</f>
        <v>68</v>
      </c>
      <c r="G4" s="2">
        <f>'[2]Players by Team'!K10</f>
        <v>143</v>
      </c>
    </row>
    <row r="5" spans="1:7" ht="15.75" x14ac:dyDescent="0.25">
      <c r="A5" s="55">
        <v>4</v>
      </c>
      <c r="B5" s="1" t="str">
        <f>'[2]Players by Team'!M10</f>
        <v>Jayce</v>
      </c>
      <c r="C5" s="1" t="str">
        <f>'[2]Players by Team'!N10</f>
        <v>Hargrove</v>
      </c>
      <c r="D5" s="1" t="str">
        <f>'[2]Players by Team'!M9</f>
        <v>Frenship</v>
      </c>
      <c r="E5" s="2">
        <f>'[2]Players by Team'!O10</f>
        <v>72</v>
      </c>
      <c r="F5" s="2">
        <f>'[2]Players by Team'!P10</f>
        <v>71</v>
      </c>
      <c r="G5" s="2">
        <f>'[2]Players by Team'!Q10</f>
        <v>143</v>
      </c>
    </row>
    <row r="6" spans="1:7" ht="15.75" x14ac:dyDescent="0.25">
      <c r="A6" s="55">
        <v>5</v>
      </c>
      <c r="B6" s="1" t="str">
        <f>'[2]Players by Team'!A2</f>
        <v>Cole</v>
      </c>
      <c r="C6" s="1" t="str">
        <f>'[2]Players by Team'!B2</f>
        <v>Grossl</v>
      </c>
      <c r="D6" s="1" t="str">
        <f>'[2]Players by Team'!A1</f>
        <v>Keller #1</v>
      </c>
      <c r="E6" s="2">
        <f>'[2]Players by Team'!C2</f>
        <v>73</v>
      </c>
      <c r="F6" s="2">
        <f>'[2]Players by Team'!D2</f>
        <v>72</v>
      </c>
      <c r="G6" s="2">
        <f>'[2]Players by Team'!E2</f>
        <v>145</v>
      </c>
    </row>
    <row r="7" spans="1:7" ht="15.75" x14ac:dyDescent="0.25">
      <c r="A7" s="55">
        <v>6</v>
      </c>
      <c r="B7" s="1" t="str">
        <f>'[2]Players by Team'!M26</f>
        <v xml:space="preserve">Austin </v>
      </c>
      <c r="C7" s="1" t="str">
        <f>'[2]Players by Team'!N26</f>
        <v>Escamilla</v>
      </c>
      <c r="D7" s="1" t="str">
        <f>'[2]Players by Team'!M25</f>
        <v>Midland Trinity</v>
      </c>
      <c r="E7" s="2">
        <f>'[2]Players by Team'!O26</f>
        <v>75</v>
      </c>
      <c r="F7" s="2">
        <f>'[2]Players by Team'!P26</f>
        <v>70</v>
      </c>
      <c r="G7" s="2">
        <f>'[2]Players by Team'!Q26</f>
        <v>145</v>
      </c>
    </row>
    <row r="8" spans="1:7" ht="15.75" x14ac:dyDescent="0.25">
      <c r="A8" s="55">
        <v>7</v>
      </c>
      <c r="B8" s="1" t="str">
        <f>'[2]Players by Team'!A4</f>
        <v>Michael</v>
      </c>
      <c r="C8" s="1" t="str">
        <f>'[2]Players by Team'!B4</f>
        <v>Gower</v>
      </c>
      <c r="D8" s="1" t="str">
        <f>'[2]Players by Team'!A1</f>
        <v>Keller #1</v>
      </c>
      <c r="E8" s="2">
        <f>'[2]Players by Team'!C4</f>
        <v>69</v>
      </c>
      <c r="F8" s="2">
        <f>'[2]Players by Team'!D4</f>
        <v>77</v>
      </c>
      <c r="G8" s="2">
        <f>'[2]Players by Team'!E4</f>
        <v>146</v>
      </c>
    </row>
    <row r="9" spans="1:7" ht="15.75" x14ac:dyDescent="0.25">
      <c r="A9" s="55">
        <v>8</v>
      </c>
      <c r="B9" s="1" t="str">
        <f>'[2]Players by Team'!A6</f>
        <v>Conner</v>
      </c>
      <c r="C9" s="1" t="str">
        <f>'[2]Players by Team'!B6</f>
        <v>Larkin</v>
      </c>
      <c r="D9" s="1" t="str">
        <f>'[2]Players by Team'!A1</f>
        <v>Keller #1</v>
      </c>
      <c r="E9" s="2">
        <f>'[2]Players by Team'!C6</f>
        <v>75</v>
      </c>
      <c r="F9" s="2">
        <f>'[2]Players by Team'!D6</f>
        <v>72</v>
      </c>
      <c r="G9" s="2">
        <f>'[2]Players by Team'!E6</f>
        <v>147</v>
      </c>
    </row>
    <row r="10" spans="1:7" ht="15.75" x14ac:dyDescent="0.25">
      <c r="A10" s="55">
        <v>9</v>
      </c>
      <c r="B10" s="1" t="str">
        <f>'[2]Players by Team'!G3</f>
        <v>Tyler</v>
      </c>
      <c r="C10" s="1" t="str">
        <f>'[2]Players by Team'!H3</f>
        <v>Trotter</v>
      </c>
      <c r="D10" s="1" t="str">
        <f>'[2]Players by Team'!G1</f>
        <v>Permian</v>
      </c>
      <c r="E10" s="2">
        <f>'[2]Players by Team'!I3</f>
        <v>76</v>
      </c>
      <c r="F10" s="2">
        <f>'[2]Players by Team'!J3</f>
        <v>71</v>
      </c>
      <c r="G10" s="2">
        <f>'[2]Players by Team'!K3</f>
        <v>147</v>
      </c>
    </row>
    <row r="11" spans="1:7" ht="15.75" x14ac:dyDescent="0.25">
      <c r="A11" s="55">
        <v>10</v>
      </c>
      <c r="B11" s="1" t="str">
        <f>'[2]Players by Team'!A20</f>
        <v>Robert</v>
      </c>
      <c r="C11" s="1" t="str">
        <f>'[2]Players by Team'!B20</f>
        <v>Quintana</v>
      </c>
      <c r="D11" s="1" t="str">
        <f>'[2]Players by Team'!A17</f>
        <v>Allen (White)</v>
      </c>
      <c r="E11" s="2">
        <f>'[2]Players by Team'!C20</f>
        <v>75</v>
      </c>
      <c r="F11" s="2">
        <f>'[2]Players by Team'!D20</f>
        <v>73</v>
      </c>
      <c r="G11" s="2">
        <f>'[2]Players by Team'!E20</f>
        <v>148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PLAYERS BY TEAM</vt:lpstr>
      <vt:lpstr>TEAM SCORES</vt:lpstr>
      <vt:lpstr>TOP 10</vt:lpstr>
    </vt:vector>
  </TitlesOfParts>
  <Company>Abilene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Althof, Jeffrey C</dc:creator>
  <cp:lastModifiedBy>Barton, Steven</cp:lastModifiedBy>
  <cp:lastPrinted>2017-10-09T22:48:46Z</cp:lastPrinted>
  <dcterms:created xsi:type="dcterms:W3CDTF">2017-10-09T22:41:47Z</dcterms:created>
  <dcterms:modified xsi:type="dcterms:W3CDTF">2017-10-10T13:02:45Z</dcterms:modified>
</cp:coreProperties>
</file>